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20" windowWidth="22995" windowHeight="9270" activeTab="2"/>
  </bookViews>
  <sheets>
    <sheet name="lista" sheetId="1" r:id="rId1"/>
    <sheet name="załacznik 1.1" sheetId="3" r:id="rId2"/>
    <sheet name="załacznik 3.2" sheetId="2" r:id="rId3"/>
  </sheets>
  <definedNames>
    <definedName name="_xlnm._FilterDatabase" localSheetId="0" hidden="1">lista!$A$5:$P$45</definedName>
    <definedName name="Excel_BuiltIn__FilterDatabase_1_1" localSheetId="0">#REF!</definedName>
    <definedName name="Excel_BuiltIn__FilterDatabase_1_1" localSheetId="2">#REF!</definedName>
    <definedName name="Excel_BuiltIn__FilterDatabase_1_1">#REF!</definedName>
    <definedName name="_xlnm.Print_Area" localSheetId="0">lista!$B$1:$U$53</definedName>
  </definedNames>
  <calcPr calcId="144525"/>
</workbook>
</file>

<file path=xl/calcChain.xml><?xml version="1.0" encoding="utf-8"?>
<calcChain xmlns="http://schemas.openxmlformats.org/spreadsheetml/2006/main">
  <c r="O38" i="3" l="1"/>
  <c r="N38" i="3"/>
  <c r="M38" i="3"/>
  <c r="I38" i="3"/>
  <c r="H38" i="3"/>
  <c r="G38" i="3"/>
  <c r="F38" i="3"/>
  <c r="O52" i="1"/>
  <c r="N52" i="1"/>
  <c r="M52" i="1"/>
  <c r="I52" i="1"/>
  <c r="H52" i="1"/>
  <c r="G52" i="1"/>
  <c r="F52" i="1"/>
  <c r="D52" i="1"/>
  <c r="O51" i="1"/>
  <c r="N51" i="1"/>
  <c r="M51" i="1"/>
  <c r="I51" i="1"/>
  <c r="H51" i="1"/>
  <c r="G51" i="1"/>
  <c r="F51" i="1"/>
  <c r="D51" i="1"/>
  <c r="O50" i="1"/>
  <c r="N50" i="1"/>
  <c r="M50" i="1"/>
  <c r="I50" i="1"/>
  <c r="H50" i="1"/>
  <c r="G50" i="1"/>
  <c r="F50" i="1"/>
  <c r="D50" i="1"/>
  <c r="O49" i="1"/>
  <c r="N49" i="1"/>
  <c r="M49" i="1"/>
  <c r="I49" i="1"/>
  <c r="H49" i="1"/>
  <c r="G49" i="1"/>
  <c r="F49" i="1"/>
  <c r="D49" i="1"/>
  <c r="O48" i="1"/>
  <c r="O53" i="1" s="1"/>
  <c r="N48" i="1"/>
  <c r="N53" i="1" s="1"/>
  <c r="M48" i="1"/>
  <c r="M53" i="1" s="1"/>
  <c r="I48" i="1"/>
  <c r="I53" i="1" s="1"/>
  <c r="H48" i="1"/>
  <c r="H53" i="1" s="1"/>
  <c r="G48" i="1"/>
  <c r="G53" i="1" s="1"/>
  <c r="F48" i="1"/>
  <c r="F53" i="1" s="1"/>
  <c r="D48" i="1"/>
  <c r="D53" i="1" s="1"/>
  <c r="O44" i="1"/>
  <c r="N44" i="1"/>
  <c r="M44" i="1"/>
  <c r="I44" i="1"/>
  <c r="H44" i="1"/>
  <c r="G44" i="1"/>
  <c r="F44" i="1"/>
  <c r="C44" i="1"/>
  <c r="O43" i="1"/>
  <c r="N43" i="1"/>
  <c r="M43" i="1"/>
  <c r="I43" i="1"/>
  <c r="H43" i="1"/>
  <c r="G43" i="1"/>
  <c r="F43" i="1"/>
  <c r="C43" i="1"/>
  <c r="O42" i="1"/>
  <c r="N42" i="1"/>
  <c r="M42" i="1"/>
  <c r="I42" i="1"/>
  <c r="H42" i="1"/>
  <c r="G42" i="1"/>
  <c r="F42" i="1"/>
  <c r="C42" i="1"/>
  <c r="O41" i="1"/>
  <c r="N41" i="1"/>
  <c r="M41" i="1"/>
  <c r="M45" i="1" s="1"/>
  <c r="I41" i="1"/>
  <c r="H41" i="1"/>
  <c r="G41" i="1"/>
  <c r="G45" i="1" s="1"/>
  <c r="F41" i="1"/>
  <c r="C41" i="1"/>
  <c r="O39" i="1"/>
  <c r="N39" i="1"/>
  <c r="M39" i="1"/>
  <c r="I39" i="1"/>
  <c r="H39" i="1"/>
  <c r="G39" i="1"/>
  <c r="F39" i="1"/>
  <c r="H45" i="1" l="1"/>
  <c r="F45" i="1"/>
  <c r="N45" i="1"/>
  <c r="C45" i="1"/>
  <c r="I45" i="1"/>
  <c r="O45" i="1"/>
</calcChain>
</file>

<file path=xl/comments1.xml><?xml version="1.0" encoding="utf-8"?>
<comments xmlns="http://schemas.openxmlformats.org/spreadsheetml/2006/main">
  <authors>
    <author>Andrzej Jastrząb</author>
  </authors>
  <commentList>
    <comment ref="K14" authorId="0">
      <text>
        <r>
          <rPr>
            <sz val="9"/>
            <color indexed="81"/>
            <rFont val="Tahoma"/>
            <family val="2"/>
            <charset val="238"/>
          </rPr>
          <t xml:space="preserve">19W Dialux
</t>
        </r>
      </text>
    </comment>
    <comment ref="Q21" authorId="0">
      <text>
        <r>
          <rPr>
            <b/>
            <sz val="9"/>
            <color indexed="81"/>
            <rFont val="Tahoma"/>
            <family val="2"/>
            <charset val="238"/>
          </rPr>
          <t>Projekt Wykonawczy w posiadaniu MZUiM</t>
        </r>
        <r>
          <rPr>
            <sz val="9"/>
            <color indexed="81"/>
            <rFont val="Tahoma"/>
            <family val="2"/>
            <charset val="238"/>
          </rPr>
          <t xml:space="preserve">
</t>
        </r>
      </text>
    </comment>
    <comment ref="Q22" authorId="0">
      <text>
        <r>
          <rPr>
            <b/>
            <sz val="9"/>
            <color indexed="81"/>
            <rFont val="Tahoma"/>
            <family val="2"/>
            <charset val="238"/>
          </rPr>
          <t>Projekt Wykonawczy w posiadaniu MZUiM</t>
        </r>
        <r>
          <rPr>
            <sz val="9"/>
            <color indexed="81"/>
            <rFont val="Tahoma"/>
            <family val="2"/>
            <charset val="238"/>
          </rPr>
          <t xml:space="preserve">
</t>
        </r>
      </text>
    </comment>
    <comment ref="Q24" authorId="0">
      <text>
        <r>
          <rPr>
            <b/>
            <sz val="9"/>
            <color indexed="81"/>
            <rFont val="Tahoma"/>
            <family val="2"/>
            <charset val="238"/>
          </rPr>
          <t>Projekt Wykonawczy w posiadaniu MZUiM</t>
        </r>
        <r>
          <rPr>
            <sz val="9"/>
            <color indexed="81"/>
            <rFont val="Tahoma"/>
            <family val="2"/>
            <charset val="238"/>
          </rPr>
          <t xml:space="preserve">
</t>
        </r>
      </text>
    </comment>
  </commentList>
</comments>
</file>

<file path=xl/comments2.xml><?xml version="1.0" encoding="utf-8"?>
<comments xmlns="http://schemas.openxmlformats.org/spreadsheetml/2006/main">
  <authors>
    <author>Andrzej Jastrząb</author>
  </authors>
  <commentList>
    <comment ref="Q20" authorId="0">
      <text>
        <r>
          <rPr>
            <b/>
            <sz val="9"/>
            <color indexed="81"/>
            <rFont val="Tahoma"/>
            <family val="2"/>
            <charset val="238"/>
          </rPr>
          <t>Projekt Wykonawczy w posiadaniu MZUiM</t>
        </r>
        <r>
          <rPr>
            <sz val="9"/>
            <color indexed="81"/>
            <rFont val="Tahoma"/>
            <family val="2"/>
            <charset val="238"/>
          </rPr>
          <t xml:space="preserve">
</t>
        </r>
      </text>
    </comment>
    <comment ref="Q21" authorId="0">
      <text>
        <r>
          <rPr>
            <b/>
            <sz val="9"/>
            <color indexed="81"/>
            <rFont val="Tahoma"/>
            <family val="2"/>
            <charset val="238"/>
          </rPr>
          <t>Projekt Wykonawczy w posiadaniu MZUiM</t>
        </r>
        <r>
          <rPr>
            <sz val="9"/>
            <color indexed="81"/>
            <rFont val="Tahoma"/>
            <family val="2"/>
            <charset val="238"/>
          </rPr>
          <t xml:space="preserve">
</t>
        </r>
      </text>
    </comment>
    <comment ref="Q23" authorId="0">
      <text>
        <r>
          <rPr>
            <b/>
            <sz val="9"/>
            <color indexed="81"/>
            <rFont val="Tahoma"/>
            <family val="2"/>
            <charset val="238"/>
          </rPr>
          <t>Projekt Wykonawczy w posiadaniu MZUiM</t>
        </r>
        <r>
          <rPr>
            <sz val="9"/>
            <color indexed="81"/>
            <rFont val="Tahoma"/>
            <family val="2"/>
            <charset val="238"/>
          </rPr>
          <t xml:space="preserve">
</t>
        </r>
      </text>
    </comment>
  </commentList>
</comments>
</file>

<file path=xl/comments3.xml><?xml version="1.0" encoding="utf-8"?>
<comments xmlns="http://schemas.openxmlformats.org/spreadsheetml/2006/main">
  <authors>
    <author>Andrzej Jastrząb</author>
  </authors>
  <commentList>
    <comment ref="D17" authorId="0">
      <text>
        <r>
          <rPr>
            <sz val="9"/>
            <color indexed="81"/>
            <rFont val="Tahoma"/>
            <family val="2"/>
            <charset val="238"/>
          </rPr>
          <t>zastosowanie opraw oświetleniowych spełniających warunki określone w umowie przyłączeniowej oraz w rozporządzeniu Komisji (UE) nr 1194/2012 z dnia 12 grudnia 2012 r. przy zachowaniu współczynnika mocy PF (Power Factor) &gt; 0,927 (cos fi &gt; 0,927),</t>
        </r>
      </text>
    </comment>
  </commentList>
</comments>
</file>

<file path=xl/sharedStrings.xml><?xml version="1.0" encoding="utf-8"?>
<sst xmlns="http://schemas.openxmlformats.org/spreadsheetml/2006/main" count="781" uniqueCount="301">
  <si>
    <t>zestawienie referencyjne</t>
  </si>
  <si>
    <t>Przed modernizacją</t>
  </si>
  <si>
    <t>Po modernizacji</t>
  </si>
  <si>
    <t>parametry oświetleniowe referencyjne (MF-współczynnik utrzymania)</t>
  </si>
  <si>
    <t>Nr lokalizacji</t>
  </si>
  <si>
    <t>Lokalizacja</t>
  </si>
  <si>
    <t>Typ</t>
  </si>
  <si>
    <t>Ilość opraw</t>
  </si>
  <si>
    <t>Ilość słupów</t>
  </si>
  <si>
    <t>Moc przed mod. [W]</t>
  </si>
  <si>
    <t>Moc po mod. [W]</t>
  </si>
  <si>
    <t>Zakres modernizacji</t>
  </si>
  <si>
    <t>Wymiana oprawy</t>
  </si>
  <si>
    <t>Wymiana słupa</t>
  </si>
  <si>
    <t>Konserwacja</t>
  </si>
  <si>
    <t>Uwagi</t>
  </si>
  <si>
    <t>cechy szczególne</t>
  </si>
  <si>
    <r>
      <t xml:space="preserve">certyfikacja
</t>
    </r>
    <r>
      <rPr>
        <sz val="10"/>
        <color theme="1"/>
        <rFont val="Calibri"/>
        <family val="2"/>
        <charset val="238"/>
        <scheme val="minor"/>
      </rPr>
      <t>referencyjna</t>
    </r>
  </si>
  <si>
    <t>oprawa referencyjna *</t>
  </si>
  <si>
    <r>
      <rPr>
        <b/>
        <sz val="11"/>
        <color theme="1"/>
        <rFont val="Calibri"/>
        <family val="2"/>
        <charset val="238"/>
        <scheme val="minor"/>
      </rPr>
      <t>chodnik</t>
    </r>
    <r>
      <rPr>
        <sz val="11"/>
        <color theme="1"/>
        <rFont val="Calibri"/>
        <family val="2"/>
        <charset val="238"/>
        <scheme val="minor"/>
      </rPr>
      <t xml:space="preserve"> MF[-]//Em[lx]/Emin[lx]
</t>
    </r>
    <r>
      <rPr>
        <b/>
        <sz val="11"/>
        <color theme="1"/>
        <rFont val="Calibri"/>
        <family val="2"/>
        <charset val="238"/>
        <scheme val="minor"/>
      </rPr>
      <t>ulica</t>
    </r>
    <r>
      <rPr>
        <sz val="11"/>
        <color theme="1"/>
        <rFont val="Calibri"/>
        <family val="2"/>
        <charset val="238"/>
        <scheme val="minor"/>
      </rPr>
      <t xml:space="preserve"> MF[-]//Lm[cd/m2]/Uo/[-]/UI/[-]/TI[%]/REI[-]</t>
    </r>
  </si>
  <si>
    <t>klasa 
chodnik
/ulica</t>
  </si>
  <si>
    <t>3 Maja - św. Piotra - przejście</t>
  </si>
  <si>
    <t>ścieżka</t>
  </si>
  <si>
    <t>Oprawa + Konserwacja</t>
  </si>
  <si>
    <t>CE, ENEC</t>
  </si>
  <si>
    <t>Philips Lighting BDP001 PCC 1xECO40/830 DS 1xECO40/830/-</t>
  </si>
  <si>
    <r>
      <rPr>
        <b/>
        <sz val="11"/>
        <color theme="1"/>
        <rFont val="Calibri"/>
        <family val="2"/>
        <charset val="238"/>
        <scheme val="minor"/>
      </rPr>
      <t>0,65</t>
    </r>
    <r>
      <rPr>
        <sz val="11"/>
        <color theme="1"/>
        <rFont val="Calibri"/>
        <family val="2"/>
        <charset val="238"/>
        <scheme val="minor"/>
      </rPr>
      <t>//</t>
    </r>
    <r>
      <rPr>
        <b/>
        <sz val="11"/>
        <color theme="1"/>
        <rFont val="Calibri"/>
        <family val="2"/>
        <charset val="238"/>
        <scheme val="minor"/>
      </rPr>
      <t>4,95</t>
    </r>
    <r>
      <rPr>
        <sz val="11"/>
        <color theme="1"/>
        <rFont val="Calibri"/>
        <family val="2"/>
        <charset val="238"/>
        <scheme val="minor"/>
      </rPr>
      <t>/2,41</t>
    </r>
  </si>
  <si>
    <t>P4</t>
  </si>
  <si>
    <t>Amelung teren rekreacyjny</t>
  </si>
  <si>
    <t>park</t>
  </si>
  <si>
    <t>Oprawa</t>
  </si>
  <si>
    <t>Schréder Albany MIDI LED / 5117 / 16 LEDs 500mA NW / 361832 1x16 LEDs 500mA NW</t>
  </si>
  <si>
    <r>
      <rPr>
        <b/>
        <sz val="11"/>
        <color theme="1"/>
        <rFont val="Calibri"/>
        <family val="2"/>
        <charset val="238"/>
        <scheme val="minor"/>
      </rPr>
      <t>0,67</t>
    </r>
    <r>
      <rPr>
        <sz val="11"/>
        <color theme="1"/>
        <rFont val="Calibri"/>
        <family val="2"/>
        <charset val="238"/>
        <scheme val="minor"/>
      </rPr>
      <t>//</t>
    </r>
    <r>
      <rPr>
        <b/>
        <sz val="11"/>
        <color theme="1"/>
        <rFont val="Calibri"/>
        <family val="2"/>
        <charset val="238"/>
        <scheme val="minor"/>
      </rPr>
      <t>5,87</t>
    </r>
    <r>
      <rPr>
        <sz val="11"/>
        <color theme="1"/>
        <rFont val="Calibri"/>
        <family val="2"/>
        <charset val="238"/>
        <scheme val="minor"/>
      </rPr>
      <t>/3,40</t>
    </r>
  </si>
  <si>
    <t>Amelung - 3 Maja ciąg pieszy</t>
  </si>
  <si>
    <t>Philips Lighting BDP001 PCC 1xECO25/840 DS 1xECO25/840/-</t>
  </si>
  <si>
    <r>
      <rPr>
        <b/>
        <sz val="11"/>
        <color theme="1"/>
        <rFont val="Calibri"/>
        <family val="2"/>
        <charset val="238"/>
        <scheme val="minor"/>
      </rPr>
      <t>0,67</t>
    </r>
    <r>
      <rPr>
        <sz val="11"/>
        <color theme="1"/>
        <rFont val="Calibri"/>
        <family val="2"/>
        <charset val="238"/>
        <scheme val="minor"/>
      </rPr>
      <t>//</t>
    </r>
    <r>
      <rPr>
        <b/>
        <sz val="11"/>
        <color theme="1"/>
        <rFont val="Calibri"/>
        <family val="2"/>
        <charset val="238"/>
        <scheme val="minor"/>
      </rPr>
      <t>5,23</t>
    </r>
    <r>
      <rPr>
        <sz val="11"/>
        <color theme="1"/>
        <rFont val="Calibri"/>
        <family val="2"/>
        <charset val="238"/>
        <scheme val="minor"/>
      </rPr>
      <t>/3,02</t>
    </r>
  </si>
  <si>
    <t>Cmentarz ul. Graniczna - ciąg pieszy</t>
  </si>
  <si>
    <r>
      <rPr>
        <b/>
        <sz val="11"/>
        <color theme="1"/>
        <rFont val="Calibri"/>
        <family val="2"/>
        <charset val="238"/>
        <scheme val="minor"/>
      </rPr>
      <t>0,67</t>
    </r>
    <r>
      <rPr>
        <sz val="11"/>
        <color theme="1"/>
        <rFont val="Calibri"/>
        <family val="2"/>
        <charset val="238"/>
        <scheme val="minor"/>
      </rPr>
      <t>//</t>
    </r>
    <r>
      <rPr>
        <b/>
        <sz val="11"/>
        <color theme="1"/>
        <rFont val="Calibri"/>
        <family val="2"/>
        <charset val="238"/>
        <scheme val="minor"/>
      </rPr>
      <t>5,81</t>
    </r>
    <r>
      <rPr>
        <sz val="11"/>
        <color theme="1"/>
        <rFont val="Calibri"/>
        <family val="2"/>
        <charset val="238"/>
        <scheme val="minor"/>
      </rPr>
      <t>/3,36</t>
    </r>
  </si>
  <si>
    <t>Długa - skwer</t>
  </si>
  <si>
    <t>skwer</t>
  </si>
  <si>
    <r>
      <rPr>
        <b/>
        <sz val="11"/>
        <color theme="1"/>
        <rFont val="Calibri"/>
        <family val="2"/>
        <charset val="238"/>
        <scheme val="minor"/>
      </rPr>
      <t>0,67</t>
    </r>
    <r>
      <rPr>
        <sz val="11"/>
        <color theme="1"/>
        <rFont val="Calibri"/>
        <family val="2"/>
        <charset val="238"/>
        <scheme val="minor"/>
      </rPr>
      <t>//</t>
    </r>
    <r>
      <rPr>
        <b/>
        <sz val="11"/>
        <color theme="1"/>
        <rFont val="Calibri"/>
        <family val="2"/>
        <charset val="238"/>
        <scheme val="minor"/>
      </rPr>
      <t>5,99</t>
    </r>
    <r>
      <rPr>
        <sz val="11"/>
        <color theme="1"/>
        <rFont val="Calibri"/>
        <family val="2"/>
        <charset val="238"/>
        <scheme val="minor"/>
      </rPr>
      <t>/3,44</t>
    </r>
  </si>
  <si>
    <t>DTŚ</t>
  </si>
  <si>
    <t>ulica</t>
  </si>
  <si>
    <t>Oprawa + system sterowania</t>
  </si>
  <si>
    <t>z redukcją mocy do 100W w godzinach śródnocnych</t>
  </si>
  <si>
    <t>wyposażenie w otwarty system sterowania umożliwiajacy integrację w zakresie pozyskiwania informacji z funkcjonującym aktualnie Odcinkowym Systemem Zarządzania Ruchem dla DTŚ</t>
  </si>
  <si>
    <t>Philips Lighting BGP762 T25 1 xLED220-4S/740 DW10</t>
  </si>
  <si>
    <r>
      <rPr>
        <b/>
        <sz val="11"/>
        <color theme="1"/>
        <rFont val="Calibri"/>
        <family val="2"/>
        <charset val="238"/>
        <scheme val="minor"/>
      </rPr>
      <t>0,85</t>
    </r>
    <r>
      <rPr>
        <sz val="11"/>
        <color theme="1"/>
        <rFont val="Calibri"/>
        <family val="2"/>
        <charset val="238"/>
        <scheme val="minor"/>
      </rPr>
      <t>//</t>
    </r>
    <r>
      <rPr>
        <b/>
        <sz val="11"/>
        <color theme="1"/>
        <rFont val="Calibri"/>
        <family val="2"/>
        <charset val="238"/>
        <scheme val="minor"/>
      </rPr>
      <t>1,50</t>
    </r>
    <r>
      <rPr>
        <sz val="11"/>
        <color theme="1"/>
        <rFont val="Calibri"/>
        <family val="2"/>
        <charset val="238"/>
        <scheme val="minor"/>
      </rPr>
      <t>/</t>
    </r>
    <r>
      <rPr>
        <b/>
        <sz val="11"/>
        <color theme="1"/>
        <rFont val="Calibri"/>
        <family val="2"/>
        <charset val="238"/>
        <scheme val="minor"/>
      </rPr>
      <t>0,50</t>
    </r>
    <r>
      <rPr>
        <sz val="11"/>
        <color theme="1"/>
        <rFont val="Calibri"/>
        <family val="2"/>
        <charset val="238"/>
        <scheme val="minor"/>
      </rPr>
      <t>/0,0,83/10/0,81//</t>
    </r>
    <r>
      <rPr>
        <b/>
        <sz val="11"/>
        <color theme="1"/>
        <rFont val="Calibri"/>
        <family val="2"/>
        <charset val="238"/>
        <scheme val="minor"/>
      </rPr>
      <t>1,17</t>
    </r>
    <r>
      <rPr>
        <sz val="11"/>
        <color theme="1"/>
        <rFont val="Calibri"/>
        <family val="2"/>
        <charset val="238"/>
        <scheme val="minor"/>
      </rPr>
      <t>/</t>
    </r>
    <r>
      <rPr>
        <b/>
        <sz val="11"/>
        <color theme="1"/>
        <rFont val="Calibri"/>
        <family val="2"/>
        <charset val="238"/>
        <scheme val="minor"/>
      </rPr>
      <t>0,50</t>
    </r>
    <r>
      <rPr>
        <sz val="11"/>
        <color theme="1"/>
        <rFont val="Calibri"/>
        <family val="2"/>
        <charset val="238"/>
        <scheme val="minor"/>
      </rPr>
      <t>/0,83/9/0,81</t>
    </r>
  </si>
  <si>
    <t>M2/M3</t>
  </si>
  <si>
    <t>Dyrekcyjna - skwer</t>
  </si>
  <si>
    <t>Oprawa + Słup + Konserwacja</t>
  </si>
  <si>
    <t>Koszt dostawienia słupa</t>
  </si>
  <si>
    <t>remont istniejących 12 szt. opraw z wymianą źródeł światłą</t>
  </si>
  <si>
    <t>CE</t>
  </si>
  <si>
    <t>retrofit LED (żródło+zasilacz) do istniejącej obudowy</t>
  </si>
  <si>
    <r>
      <rPr>
        <b/>
        <sz val="11"/>
        <color theme="1"/>
        <rFont val="Calibri"/>
        <family val="2"/>
        <charset val="238"/>
        <scheme val="minor"/>
      </rPr>
      <t>0,67</t>
    </r>
    <r>
      <rPr>
        <sz val="11"/>
        <color theme="1"/>
        <rFont val="Calibri"/>
        <family val="2"/>
        <charset val="238"/>
        <scheme val="minor"/>
      </rPr>
      <t>//</t>
    </r>
    <r>
      <rPr>
        <b/>
        <u/>
        <sz val="11"/>
        <color theme="1"/>
        <rFont val="Calibri"/>
        <family val="2"/>
        <charset val="238"/>
        <scheme val="minor"/>
      </rPr>
      <t>&gt;</t>
    </r>
    <r>
      <rPr>
        <b/>
        <sz val="11"/>
        <color theme="1"/>
        <rFont val="Calibri"/>
        <family val="2"/>
        <charset val="238"/>
        <scheme val="minor"/>
      </rPr>
      <t>7,50</t>
    </r>
    <r>
      <rPr>
        <sz val="11"/>
        <color theme="1"/>
        <rFont val="Calibri"/>
        <family val="2"/>
        <charset val="238"/>
        <scheme val="minor"/>
      </rPr>
      <t>/</t>
    </r>
    <r>
      <rPr>
        <u/>
        <sz val="11"/>
        <color theme="1"/>
        <rFont val="Calibri"/>
        <family val="2"/>
        <charset val="238"/>
        <scheme val="minor"/>
      </rPr>
      <t>&gt;</t>
    </r>
    <r>
      <rPr>
        <sz val="11"/>
        <color theme="1"/>
        <rFont val="Calibri"/>
        <family val="2"/>
        <charset val="238"/>
        <scheme val="minor"/>
      </rPr>
      <t>1,50</t>
    </r>
  </si>
  <si>
    <t>P3</t>
  </si>
  <si>
    <t>FlorIańska - skwer</t>
  </si>
  <si>
    <t>Dąbrowskiego z pomnikiem Chopina</t>
  </si>
  <si>
    <t>Philips Lighting BDP001 PCC 1xECO20/830 DS 1xECO20/830/-</t>
  </si>
  <si>
    <r>
      <rPr>
        <b/>
        <sz val="11"/>
        <color theme="1"/>
        <rFont val="Calibri"/>
        <family val="2"/>
        <charset val="238"/>
        <scheme val="minor"/>
      </rPr>
      <t>0,67</t>
    </r>
    <r>
      <rPr>
        <sz val="11"/>
        <color theme="1"/>
        <rFont val="Calibri"/>
        <family val="2"/>
        <charset val="238"/>
        <scheme val="minor"/>
      </rPr>
      <t>//</t>
    </r>
    <r>
      <rPr>
        <b/>
        <sz val="11"/>
        <color theme="1"/>
        <rFont val="Calibri"/>
        <family val="2"/>
        <charset val="238"/>
        <scheme val="minor"/>
      </rPr>
      <t>8,65</t>
    </r>
    <r>
      <rPr>
        <sz val="11"/>
        <color theme="1"/>
        <rFont val="Calibri"/>
        <family val="2"/>
        <charset val="238"/>
        <scheme val="minor"/>
      </rPr>
      <t>/8,02</t>
    </r>
  </si>
  <si>
    <t>Park pod Kasztanami przy ul. Krzywej</t>
  </si>
  <si>
    <r>
      <rPr>
        <b/>
        <sz val="11"/>
        <color theme="1"/>
        <rFont val="Calibri"/>
        <family val="2"/>
        <charset val="238"/>
        <scheme val="minor"/>
      </rPr>
      <t>0,67</t>
    </r>
    <r>
      <rPr>
        <sz val="11"/>
        <color theme="1"/>
        <rFont val="Calibri"/>
        <family val="2"/>
        <charset val="238"/>
        <scheme val="minor"/>
      </rPr>
      <t>//</t>
    </r>
    <r>
      <rPr>
        <b/>
        <sz val="11"/>
        <color theme="1"/>
        <rFont val="Calibri"/>
        <family val="2"/>
        <charset val="238"/>
        <scheme val="minor"/>
      </rPr>
      <t>6,41</t>
    </r>
    <r>
      <rPr>
        <sz val="11"/>
        <color theme="1"/>
        <rFont val="Calibri"/>
        <family val="2"/>
        <charset val="238"/>
        <scheme val="minor"/>
      </rPr>
      <t>/3,62</t>
    </r>
  </si>
  <si>
    <t>Oświetlenie przy Kościele św. Jadwigii przy ul. Wolności</t>
  </si>
  <si>
    <t>Schreder Albany MIDI LED/5117/16 LEDs 500mA NW/361832 1x16 LEDs 500mA NW</t>
  </si>
  <si>
    <r>
      <rPr>
        <b/>
        <sz val="11"/>
        <color theme="1"/>
        <rFont val="Calibri"/>
        <family val="2"/>
        <charset val="238"/>
        <scheme val="minor"/>
      </rPr>
      <t>0,67</t>
    </r>
    <r>
      <rPr>
        <sz val="11"/>
        <color theme="1"/>
        <rFont val="Calibri"/>
        <family val="2"/>
        <charset val="238"/>
        <scheme val="minor"/>
      </rPr>
      <t>//</t>
    </r>
    <r>
      <rPr>
        <b/>
        <sz val="11"/>
        <color theme="1"/>
        <rFont val="Calibri"/>
        <family val="2"/>
        <charset val="238"/>
        <scheme val="minor"/>
      </rPr>
      <t>7,18</t>
    </r>
    <r>
      <rPr>
        <sz val="11"/>
        <color theme="1"/>
        <rFont val="Calibri"/>
        <family val="2"/>
        <charset val="238"/>
        <scheme val="minor"/>
      </rPr>
      <t>/4,60</t>
    </r>
  </si>
  <si>
    <t>ks. Józefa CzempIela (z tyłu osiedla)</t>
  </si>
  <si>
    <t>Oprawa + Słup</t>
  </si>
  <si>
    <t>integracja wizualna z istniejącą pierwszą latarnią w ulicy Czempiela</t>
  </si>
  <si>
    <t>Disano Illuminazione 3280 Rolle - T1 Disano 3280 10 LED - T1 -700mA CLD CELL grey 1xLMu10_700_80</t>
  </si>
  <si>
    <r>
      <rPr>
        <b/>
        <sz val="11"/>
        <color theme="1"/>
        <rFont val="Calibri"/>
        <family val="2"/>
        <charset val="238"/>
        <scheme val="minor"/>
      </rPr>
      <t>0,67</t>
    </r>
    <r>
      <rPr>
        <sz val="11"/>
        <color theme="1"/>
        <rFont val="Calibri"/>
        <family val="2"/>
        <charset val="238"/>
        <scheme val="minor"/>
      </rPr>
      <t>//</t>
    </r>
    <r>
      <rPr>
        <b/>
        <sz val="11"/>
        <color theme="1"/>
        <rFont val="Calibri"/>
        <family val="2"/>
        <charset val="238"/>
        <scheme val="minor"/>
      </rPr>
      <t>0,98</t>
    </r>
    <r>
      <rPr>
        <sz val="11"/>
        <color theme="1"/>
        <rFont val="Calibri"/>
        <family val="2"/>
        <charset val="238"/>
        <scheme val="minor"/>
      </rPr>
      <t>/</t>
    </r>
    <r>
      <rPr>
        <b/>
        <sz val="11"/>
        <color theme="1"/>
        <rFont val="Calibri"/>
        <family val="2"/>
        <charset val="238"/>
        <scheme val="minor"/>
      </rPr>
      <t>0,67</t>
    </r>
    <r>
      <rPr>
        <sz val="11"/>
        <color theme="1"/>
        <rFont val="Calibri"/>
        <family val="2"/>
        <charset val="238"/>
        <scheme val="minor"/>
      </rPr>
      <t>/0,77/9/0,71</t>
    </r>
  </si>
  <si>
    <t>M4</t>
  </si>
  <si>
    <t xml:space="preserve">Młodzieżowa - Szczecińska skwer </t>
  </si>
  <si>
    <r>
      <rPr>
        <b/>
        <sz val="11"/>
        <color theme="1"/>
        <rFont val="Calibri"/>
        <family val="2"/>
        <charset val="238"/>
        <scheme val="minor"/>
      </rPr>
      <t>0,67</t>
    </r>
    <r>
      <rPr>
        <sz val="11"/>
        <color theme="1"/>
        <rFont val="Calibri"/>
        <family val="2"/>
        <charset val="238"/>
        <scheme val="minor"/>
      </rPr>
      <t>//</t>
    </r>
    <r>
      <rPr>
        <b/>
        <sz val="11"/>
        <color theme="1"/>
        <rFont val="Calibri"/>
        <family val="2"/>
        <charset val="238"/>
        <scheme val="minor"/>
      </rPr>
      <t>6,13</t>
    </r>
    <r>
      <rPr>
        <sz val="11"/>
        <color theme="1"/>
        <rFont val="Calibri"/>
        <family val="2"/>
        <charset val="238"/>
        <scheme val="minor"/>
      </rPr>
      <t>/3,51</t>
    </r>
  </si>
  <si>
    <t>Plac przy Odrowążów - Łukasińskiego - Karłowicza</t>
  </si>
  <si>
    <t>plac</t>
  </si>
  <si>
    <t>Park na górze Wyzwolenia - Park Redena (od ul. Parkowej)</t>
  </si>
  <si>
    <t>Schreder ISLA LED/5120/16 LEDs 500mA/NW/344262 1x 16 LEDS 500mA NW</t>
  </si>
  <si>
    <r>
      <rPr>
        <b/>
        <sz val="11"/>
        <color theme="1"/>
        <rFont val="Calibri"/>
        <family val="2"/>
        <charset val="238"/>
        <scheme val="minor"/>
      </rPr>
      <t>0,67</t>
    </r>
    <r>
      <rPr>
        <sz val="11"/>
        <color theme="1"/>
        <rFont val="Calibri"/>
        <family val="2"/>
        <charset val="238"/>
        <scheme val="minor"/>
      </rPr>
      <t>//</t>
    </r>
    <r>
      <rPr>
        <b/>
        <sz val="11"/>
        <color theme="1"/>
        <rFont val="Calibri"/>
        <family val="2"/>
        <charset val="238"/>
        <scheme val="minor"/>
      </rPr>
      <t>4,38</t>
    </r>
    <r>
      <rPr>
        <sz val="11"/>
        <color theme="1"/>
        <rFont val="Calibri"/>
        <family val="2"/>
        <charset val="238"/>
        <scheme val="minor"/>
      </rPr>
      <t>/14,50</t>
    </r>
  </si>
  <si>
    <t>Park Róż</t>
  </si>
  <si>
    <t>oprawa zintegrowana z modułem kolorystycznego podświetlenia słupa</t>
  </si>
  <si>
    <t>Philips BDS670 1 xGRN40-3S/740 MDV 1xGRN40-3S/740</t>
  </si>
  <si>
    <r>
      <rPr>
        <b/>
        <sz val="11"/>
        <color theme="1"/>
        <rFont val="Calibri"/>
        <family val="2"/>
        <charset val="238"/>
        <scheme val="minor"/>
      </rPr>
      <t>0,67</t>
    </r>
    <r>
      <rPr>
        <sz val="11"/>
        <color theme="1"/>
        <rFont val="Calibri"/>
        <family val="2"/>
        <charset val="238"/>
        <scheme val="minor"/>
      </rPr>
      <t>//</t>
    </r>
    <r>
      <rPr>
        <b/>
        <sz val="11"/>
        <color theme="1"/>
        <rFont val="Calibri"/>
        <family val="2"/>
        <charset val="238"/>
        <scheme val="minor"/>
      </rPr>
      <t>10,33</t>
    </r>
    <r>
      <rPr>
        <sz val="11"/>
        <color theme="1"/>
        <rFont val="Calibri"/>
        <family val="2"/>
        <charset val="238"/>
        <scheme val="minor"/>
      </rPr>
      <t>/13,56</t>
    </r>
  </si>
  <si>
    <t>Park Pileckiego</t>
  </si>
  <si>
    <t>oprawa z odchylanym ukladem optycznym</t>
  </si>
  <si>
    <t>Thorn Lighting 96271961 ZOAR 24L50 EPR BK BP CL2 L740 W8M [STD] 1xLED 40W</t>
  </si>
  <si>
    <r>
      <rPr>
        <b/>
        <sz val="11"/>
        <color theme="1"/>
        <rFont val="Calibri"/>
        <family val="2"/>
        <charset val="238"/>
        <scheme val="minor"/>
      </rPr>
      <t>0,67</t>
    </r>
    <r>
      <rPr>
        <sz val="11"/>
        <color theme="1"/>
        <rFont val="Calibri"/>
        <family val="2"/>
        <charset val="238"/>
        <scheme val="minor"/>
      </rPr>
      <t>//</t>
    </r>
    <r>
      <rPr>
        <b/>
        <sz val="11"/>
        <color theme="1"/>
        <rFont val="Calibri"/>
        <family val="2"/>
        <charset val="238"/>
        <scheme val="minor"/>
      </rPr>
      <t>10,02</t>
    </r>
    <r>
      <rPr>
        <sz val="11"/>
        <color theme="1"/>
        <rFont val="Calibri"/>
        <family val="2"/>
        <charset val="238"/>
        <scheme val="minor"/>
      </rPr>
      <t>/1,70</t>
    </r>
  </si>
  <si>
    <t>Plac Mickiewicza</t>
  </si>
  <si>
    <t>w miejsce zdekompletowanej latarni - zintegrowana kolumna świetlna z modułem naświetlacza w kierunku pomnika</t>
  </si>
  <si>
    <t>13 sztuk GhisaMestieri _A1Y_525mA_4K_Ot5A Lq091 A1Y_525mA_4K_Ot5A 1x-
1 sztuka (Scheder Modulum kolumna z naświetlaczem)</t>
  </si>
  <si>
    <r>
      <rPr>
        <b/>
        <sz val="11"/>
        <color theme="1"/>
        <rFont val="Calibri"/>
        <family val="2"/>
        <charset val="238"/>
        <scheme val="minor"/>
      </rPr>
      <t>0,67</t>
    </r>
    <r>
      <rPr>
        <sz val="11"/>
        <color theme="1"/>
        <rFont val="Calibri"/>
        <family val="2"/>
        <charset val="238"/>
        <scheme val="minor"/>
      </rPr>
      <t>//</t>
    </r>
    <r>
      <rPr>
        <b/>
        <sz val="11"/>
        <color theme="1"/>
        <rFont val="Calibri"/>
        <family val="2"/>
        <charset val="238"/>
        <scheme val="minor"/>
      </rPr>
      <t>18,17</t>
    </r>
    <r>
      <rPr>
        <sz val="11"/>
        <color theme="1"/>
        <rFont val="Calibri"/>
        <family val="2"/>
        <charset val="238"/>
        <scheme val="minor"/>
      </rPr>
      <t>/8,54</t>
    </r>
  </si>
  <si>
    <t>P1</t>
  </si>
  <si>
    <t>Rynek skwer przed pocztą</t>
  </si>
  <si>
    <t>Oprawa + złącza</t>
  </si>
  <si>
    <t>Montaż zintegrowanego systemu monitorowania</t>
  </si>
  <si>
    <t>autonomiczny system sterowania opraw zintegrowany z transmisją i analizą sygnału video z kamer monitoringu CCTV HD</t>
  </si>
  <si>
    <t>oprawa LED Zorro 1x(2x6) 18W VSM + system sterowania LESSS 9 (w tym moduły Master z kamerą)</t>
  </si>
  <si>
    <t>plac przy kościele Jezusa Chrystusa Dobrego Pasterza (od ul. S. Batorego)</t>
  </si>
  <si>
    <r>
      <rPr>
        <b/>
        <sz val="11"/>
        <color theme="1"/>
        <rFont val="Calibri"/>
        <family val="2"/>
        <charset val="238"/>
        <scheme val="minor"/>
      </rPr>
      <t>0,67</t>
    </r>
    <r>
      <rPr>
        <sz val="11"/>
        <color theme="1"/>
        <rFont val="Calibri"/>
        <family val="2"/>
        <charset val="238"/>
        <scheme val="minor"/>
      </rPr>
      <t>//</t>
    </r>
    <r>
      <rPr>
        <b/>
        <sz val="11"/>
        <color theme="1"/>
        <rFont val="Calibri"/>
        <family val="2"/>
        <charset val="238"/>
        <scheme val="minor"/>
      </rPr>
      <t>11,58</t>
    </r>
    <r>
      <rPr>
        <sz val="11"/>
        <color theme="1"/>
        <rFont val="Calibri"/>
        <family val="2"/>
        <charset val="238"/>
        <scheme val="minor"/>
      </rPr>
      <t>/8,09</t>
    </r>
  </si>
  <si>
    <t>P2</t>
  </si>
  <si>
    <t>św. Pawła - skwer przy przychodni</t>
  </si>
  <si>
    <t>Philips Lighting BDP001 PCC 1xECO40/830/ DS. 1xECO40/830/-</t>
  </si>
  <si>
    <r>
      <rPr>
        <b/>
        <sz val="11"/>
        <color theme="1"/>
        <rFont val="Calibri"/>
        <family val="2"/>
        <charset val="238"/>
        <scheme val="minor"/>
      </rPr>
      <t>0,67</t>
    </r>
    <r>
      <rPr>
        <sz val="11"/>
        <color theme="1"/>
        <rFont val="Calibri"/>
        <family val="2"/>
        <charset val="238"/>
        <scheme val="minor"/>
      </rPr>
      <t>//</t>
    </r>
    <r>
      <rPr>
        <b/>
        <sz val="11"/>
        <color theme="1"/>
        <rFont val="Calibri"/>
        <family val="2"/>
        <charset val="238"/>
        <scheme val="minor"/>
      </rPr>
      <t>5,75</t>
    </r>
    <r>
      <rPr>
        <sz val="11"/>
        <color theme="1"/>
        <rFont val="Calibri"/>
        <family val="2"/>
        <charset val="238"/>
        <scheme val="minor"/>
      </rPr>
      <t>/2,97</t>
    </r>
  </si>
  <si>
    <t>Wolności - deptak</t>
  </si>
  <si>
    <t>Oprawa + złącza + system sterowania</t>
  </si>
  <si>
    <t>oprawa zespolona z uchwytem wysięgnikowym dostarczana wraz z autonomicznym systemem sterowania,
intergracja wizualna z oprawami w sięgaczu przy ul.Wolności 41, ornamentyka oprawy korespondująca z ornamentyką słupa w ciągu głównym deptaka</t>
  </si>
  <si>
    <t>Schréder YOA MIDI / 5068 / 24 LEDs 500mA NW / 367902 1x24 LEDs 500mA NW</t>
  </si>
  <si>
    <r>
      <rPr>
        <b/>
        <sz val="11"/>
        <color theme="1"/>
        <rFont val="Calibri"/>
        <family val="2"/>
        <charset val="238"/>
        <scheme val="minor"/>
      </rPr>
      <t>0,67</t>
    </r>
    <r>
      <rPr>
        <sz val="11"/>
        <color theme="1"/>
        <rFont val="Calibri"/>
        <family val="2"/>
        <charset val="238"/>
        <scheme val="minor"/>
      </rPr>
      <t>//</t>
    </r>
    <r>
      <rPr>
        <b/>
        <sz val="11"/>
        <color theme="1"/>
        <rFont val="Calibri"/>
        <family val="2"/>
        <charset val="238"/>
        <scheme val="minor"/>
      </rPr>
      <t>15,72</t>
    </r>
    <r>
      <rPr>
        <sz val="11"/>
        <color theme="1"/>
        <rFont val="Calibri"/>
        <family val="2"/>
        <charset val="238"/>
        <scheme val="minor"/>
      </rPr>
      <t xml:space="preserve">//6,68
</t>
    </r>
    <r>
      <rPr>
        <b/>
        <sz val="11"/>
        <color theme="1"/>
        <rFont val="Calibri"/>
        <family val="2"/>
        <charset val="238"/>
        <scheme val="minor"/>
      </rPr>
      <t>0,67</t>
    </r>
    <r>
      <rPr>
        <sz val="11"/>
        <color theme="1"/>
        <rFont val="Calibri"/>
        <family val="2"/>
        <charset val="238"/>
        <scheme val="minor"/>
      </rPr>
      <t>//</t>
    </r>
    <r>
      <rPr>
        <b/>
        <sz val="11"/>
        <color theme="1"/>
        <rFont val="Calibri"/>
        <family val="2"/>
        <charset val="238"/>
        <scheme val="minor"/>
      </rPr>
      <t>1,36</t>
    </r>
    <r>
      <rPr>
        <sz val="11"/>
        <color theme="1"/>
        <rFont val="Calibri"/>
        <family val="2"/>
        <charset val="238"/>
        <scheme val="minor"/>
      </rPr>
      <t>/</t>
    </r>
    <r>
      <rPr>
        <b/>
        <sz val="11"/>
        <color theme="1"/>
        <rFont val="Calibri"/>
        <family val="2"/>
        <charset val="238"/>
        <scheme val="minor"/>
      </rPr>
      <t>0,89</t>
    </r>
    <r>
      <rPr>
        <sz val="11"/>
        <color theme="1"/>
        <rFont val="Calibri"/>
        <family val="2"/>
        <charset val="238"/>
        <scheme val="minor"/>
      </rPr>
      <t>/0,92/10/0,79</t>
    </r>
  </si>
  <si>
    <t>P4
/M4</t>
  </si>
  <si>
    <t>Styczyńskiego - Żołnierzy Września deptak - łącznik</t>
  </si>
  <si>
    <t>Schréder PIANO MINI / 5117 / 16 LEDs 500mA NW / 331582 1x16 LEDs 500mA</t>
  </si>
  <si>
    <r>
      <rPr>
        <b/>
        <sz val="11"/>
        <color theme="1"/>
        <rFont val="Calibri"/>
        <family val="2"/>
        <charset val="238"/>
        <scheme val="minor"/>
      </rPr>
      <t>0,67</t>
    </r>
    <r>
      <rPr>
        <sz val="11"/>
        <color theme="1"/>
        <rFont val="Calibri"/>
        <family val="2"/>
        <charset val="238"/>
        <scheme val="minor"/>
      </rPr>
      <t>//</t>
    </r>
    <r>
      <rPr>
        <b/>
        <sz val="11"/>
        <color theme="1"/>
        <rFont val="Calibri"/>
        <family val="2"/>
        <charset val="238"/>
        <scheme val="minor"/>
      </rPr>
      <t>7,86</t>
    </r>
    <r>
      <rPr>
        <sz val="11"/>
        <color theme="1"/>
        <rFont val="Calibri"/>
        <family val="2"/>
        <charset val="238"/>
        <scheme val="minor"/>
      </rPr>
      <t>/4,32</t>
    </r>
  </si>
  <si>
    <t>Plac przy kościele św. Floriana</t>
  </si>
  <si>
    <r>
      <rPr>
        <b/>
        <sz val="11"/>
        <color theme="1"/>
        <rFont val="Calibri"/>
        <family val="2"/>
        <charset val="238"/>
        <scheme val="minor"/>
      </rPr>
      <t>0,67</t>
    </r>
    <r>
      <rPr>
        <sz val="11"/>
        <color theme="1"/>
        <rFont val="Calibri"/>
        <family val="2"/>
        <charset val="238"/>
        <scheme val="minor"/>
      </rPr>
      <t>//</t>
    </r>
    <r>
      <rPr>
        <b/>
        <sz val="11"/>
        <color theme="1"/>
        <rFont val="Calibri"/>
        <family val="2"/>
        <charset val="238"/>
        <scheme val="minor"/>
      </rPr>
      <t>5,68</t>
    </r>
    <r>
      <rPr>
        <sz val="11"/>
        <color theme="1"/>
        <rFont val="Calibri"/>
        <family val="2"/>
        <charset val="238"/>
        <scheme val="minor"/>
      </rPr>
      <t>/3,62</t>
    </r>
  </si>
  <si>
    <t>Plac przy kościele św. Ducha</t>
  </si>
  <si>
    <t>Philips Lighting BDP001 PCC 1xECO50/830/ DS. 1xECO50/830/-</t>
  </si>
  <si>
    <r>
      <rPr>
        <b/>
        <sz val="11"/>
        <color theme="1"/>
        <rFont val="Calibri"/>
        <family val="2"/>
        <charset val="238"/>
        <scheme val="minor"/>
      </rPr>
      <t>0,67</t>
    </r>
    <r>
      <rPr>
        <sz val="11"/>
        <color theme="1"/>
        <rFont val="Calibri"/>
        <family val="2"/>
        <charset val="238"/>
        <scheme val="minor"/>
      </rPr>
      <t>//</t>
    </r>
    <r>
      <rPr>
        <b/>
        <sz val="11"/>
        <color theme="1"/>
        <rFont val="Calibri"/>
        <family val="2"/>
        <charset val="238"/>
        <scheme val="minor"/>
      </rPr>
      <t>6,48</t>
    </r>
    <r>
      <rPr>
        <sz val="11"/>
        <color theme="1"/>
        <rFont val="Calibri"/>
        <family val="2"/>
        <charset val="238"/>
        <scheme val="minor"/>
      </rPr>
      <t>/2,58</t>
    </r>
  </si>
  <si>
    <t>Waxmana</t>
  </si>
  <si>
    <t>Philips Lighting BDP001 PCC 1xECO50/830 DS 1xECO50/830/-</t>
  </si>
  <si>
    <r>
      <rPr>
        <b/>
        <sz val="11"/>
        <color theme="1"/>
        <rFont val="Calibri"/>
        <family val="2"/>
        <charset val="238"/>
        <scheme val="minor"/>
      </rPr>
      <t>0,67</t>
    </r>
    <r>
      <rPr>
        <sz val="11"/>
        <color theme="1"/>
        <rFont val="Calibri"/>
        <family val="2"/>
        <charset val="238"/>
        <scheme val="minor"/>
      </rPr>
      <t>//</t>
    </r>
    <r>
      <rPr>
        <b/>
        <sz val="11"/>
        <color theme="1"/>
        <rFont val="Calibri"/>
        <family val="2"/>
        <charset val="238"/>
        <scheme val="minor"/>
      </rPr>
      <t>2,43</t>
    </r>
    <r>
      <rPr>
        <sz val="11"/>
        <color theme="1"/>
        <rFont val="Calibri"/>
        <family val="2"/>
        <charset val="238"/>
        <scheme val="minor"/>
      </rPr>
      <t xml:space="preserve">/1,64
</t>
    </r>
    <r>
      <rPr>
        <b/>
        <sz val="11"/>
        <color theme="1"/>
        <rFont val="Calibri"/>
        <family val="2"/>
        <charset val="238"/>
        <scheme val="minor"/>
      </rPr>
      <t>0,67</t>
    </r>
    <r>
      <rPr>
        <sz val="11"/>
        <color theme="1"/>
        <rFont val="Calibri"/>
        <family val="2"/>
        <charset val="238"/>
        <scheme val="minor"/>
      </rPr>
      <t>//</t>
    </r>
    <r>
      <rPr>
        <b/>
        <sz val="11"/>
        <color theme="1"/>
        <rFont val="Calibri"/>
        <family val="2"/>
        <charset val="238"/>
        <scheme val="minor"/>
      </rPr>
      <t>0,30</t>
    </r>
    <r>
      <rPr>
        <sz val="11"/>
        <color theme="1"/>
        <rFont val="Calibri"/>
        <family val="2"/>
        <charset val="238"/>
        <scheme val="minor"/>
      </rPr>
      <t>/</t>
    </r>
    <r>
      <rPr>
        <b/>
        <sz val="11"/>
        <color theme="1"/>
        <rFont val="Calibri"/>
        <family val="2"/>
        <charset val="238"/>
        <scheme val="minor"/>
      </rPr>
      <t>0,35</t>
    </r>
    <r>
      <rPr>
        <sz val="11"/>
        <color theme="1"/>
        <rFont val="Calibri"/>
        <family val="2"/>
        <charset val="238"/>
        <scheme val="minor"/>
      </rPr>
      <t>/0,55/23/1,05</t>
    </r>
  </si>
  <si>
    <t>P6
/M6</t>
  </si>
  <si>
    <t>ul. Skrajna, ścieżka rowerowa</t>
  </si>
  <si>
    <t>Disano Illuminazione 3353 Garda 4 - drogi rowerowe + typu ulicznego Disano 3353 16 led CLD CELL antracytowy 1xLed_fx_3353_16</t>
  </si>
  <si>
    <r>
      <rPr>
        <b/>
        <sz val="11"/>
        <color theme="1"/>
        <rFont val="Calibri"/>
        <family val="2"/>
        <charset val="238"/>
        <scheme val="minor"/>
      </rPr>
      <t>0,67</t>
    </r>
    <r>
      <rPr>
        <sz val="11"/>
        <color theme="1"/>
        <rFont val="Calibri"/>
        <family val="2"/>
        <charset val="238"/>
        <scheme val="minor"/>
      </rPr>
      <t>//</t>
    </r>
    <r>
      <rPr>
        <b/>
        <sz val="11"/>
        <color theme="1"/>
        <rFont val="Calibri"/>
        <family val="2"/>
        <charset val="238"/>
        <scheme val="minor"/>
      </rPr>
      <t>9,45</t>
    </r>
    <r>
      <rPr>
        <sz val="11"/>
        <color theme="1"/>
        <rFont val="Calibri"/>
        <family val="2"/>
        <charset val="238"/>
        <scheme val="minor"/>
      </rPr>
      <t>/3,53</t>
    </r>
  </si>
  <si>
    <t>Wolności - DąbrowskIego ścieżka</t>
  </si>
  <si>
    <r>
      <rPr>
        <b/>
        <sz val="11"/>
        <color theme="1"/>
        <rFont val="Calibri"/>
        <family val="2"/>
        <charset val="238"/>
        <scheme val="minor"/>
      </rPr>
      <t>0,67</t>
    </r>
    <r>
      <rPr>
        <sz val="11"/>
        <color theme="1"/>
        <rFont val="Calibri"/>
        <family val="2"/>
        <charset val="238"/>
        <scheme val="minor"/>
      </rPr>
      <t>//</t>
    </r>
    <r>
      <rPr>
        <b/>
        <sz val="11"/>
        <color theme="1"/>
        <rFont val="Calibri"/>
        <family val="2"/>
        <charset val="238"/>
        <scheme val="minor"/>
      </rPr>
      <t>8,57</t>
    </r>
    <r>
      <rPr>
        <sz val="11"/>
        <color theme="1"/>
        <rFont val="Calibri"/>
        <family val="2"/>
        <charset val="238"/>
        <scheme val="minor"/>
      </rPr>
      <t>/2,36//</t>
    </r>
    <r>
      <rPr>
        <b/>
        <sz val="11"/>
        <color theme="1"/>
        <rFont val="Calibri"/>
        <family val="2"/>
        <charset val="238"/>
        <scheme val="minor"/>
      </rPr>
      <t>6,61</t>
    </r>
    <r>
      <rPr>
        <sz val="11"/>
        <color theme="1"/>
        <rFont val="Calibri"/>
        <family val="2"/>
        <charset val="238"/>
        <scheme val="minor"/>
      </rPr>
      <t>/3,66</t>
    </r>
  </si>
  <si>
    <t>P3/P4</t>
  </si>
  <si>
    <t>Deptak koryto Rawy (wzdłuż ul. Ratuszowej)</t>
  </si>
  <si>
    <r>
      <rPr>
        <b/>
        <sz val="11"/>
        <color theme="1"/>
        <rFont val="Calibri"/>
        <family val="2"/>
        <charset val="238"/>
        <scheme val="minor"/>
      </rPr>
      <t>0,67</t>
    </r>
    <r>
      <rPr>
        <sz val="11"/>
        <color theme="1"/>
        <rFont val="Calibri"/>
        <family val="2"/>
        <charset val="238"/>
        <scheme val="minor"/>
      </rPr>
      <t>//</t>
    </r>
    <r>
      <rPr>
        <b/>
        <sz val="11"/>
        <color theme="1"/>
        <rFont val="Calibri"/>
        <family val="2"/>
        <charset val="238"/>
        <scheme val="minor"/>
      </rPr>
      <t>8,65</t>
    </r>
    <r>
      <rPr>
        <sz val="11"/>
        <color theme="1"/>
        <rFont val="Calibri"/>
        <family val="2"/>
        <charset val="238"/>
        <scheme val="minor"/>
      </rPr>
      <t>/3,65</t>
    </r>
  </si>
  <si>
    <t>Plac Osiedlowy</t>
  </si>
  <si>
    <t>Philips Lighting BDP001 PCC 1xECO40/830 DS. 1xECO40/830/-</t>
  </si>
  <si>
    <r>
      <rPr>
        <b/>
        <sz val="11"/>
        <color theme="1"/>
        <rFont val="Calibri"/>
        <family val="2"/>
        <charset val="238"/>
        <scheme val="minor"/>
      </rPr>
      <t>0,67</t>
    </r>
    <r>
      <rPr>
        <sz val="11"/>
        <color theme="1"/>
        <rFont val="Calibri"/>
        <family val="2"/>
        <charset val="238"/>
        <scheme val="minor"/>
      </rPr>
      <t>//</t>
    </r>
    <r>
      <rPr>
        <b/>
        <sz val="11"/>
        <color theme="1"/>
        <rFont val="Calibri"/>
        <family val="2"/>
        <charset val="238"/>
        <scheme val="minor"/>
      </rPr>
      <t>5,36</t>
    </r>
    <r>
      <rPr>
        <sz val="11"/>
        <color theme="1"/>
        <rFont val="Calibri"/>
        <family val="2"/>
        <charset val="238"/>
        <scheme val="minor"/>
      </rPr>
      <t>/1,80</t>
    </r>
  </si>
  <si>
    <t>Wschodnia - Węzłowiec - oprawy uliczne</t>
  </si>
  <si>
    <t>oprawy wyposażone w sterowniki kompatybilne  z systemem obsługiwanym z istniejącej stacji bazowej w ulicy Siemianowickiej (Telensa)</t>
  </si>
  <si>
    <t>Disano Illuminazione 3280 Rolle - T1 Disano 3280 5 LED - T1 - 700mA CLD CELL grey 1xLMu5_700_80</t>
  </si>
  <si>
    <r>
      <rPr>
        <b/>
        <sz val="11"/>
        <color theme="1"/>
        <rFont val="Calibri"/>
        <family val="2"/>
        <charset val="238"/>
        <scheme val="minor"/>
      </rPr>
      <t>0,67</t>
    </r>
    <r>
      <rPr>
        <sz val="11"/>
        <color theme="1"/>
        <rFont val="Calibri"/>
        <family val="2"/>
        <charset val="238"/>
        <scheme val="minor"/>
      </rPr>
      <t>//</t>
    </r>
    <r>
      <rPr>
        <b/>
        <sz val="11"/>
        <color theme="1"/>
        <rFont val="Calibri"/>
        <family val="2"/>
        <charset val="238"/>
        <scheme val="minor"/>
      </rPr>
      <t>0,73</t>
    </r>
    <r>
      <rPr>
        <sz val="11"/>
        <color theme="1"/>
        <rFont val="Calibri"/>
        <family val="2"/>
        <charset val="238"/>
        <scheme val="minor"/>
      </rPr>
      <t>/</t>
    </r>
    <r>
      <rPr>
        <b/>
        <sz val="11"/>
        <color theme="1"/>
        <rFont val="Calibri"/>
        <family val="2"/>
        <charset val="238"/>
        <scheme val="minor"/>
      </rPr>
      <t>0,71</t>
    </r>
    <r>
      <rPr>
        <sz val="11"/>
        <color theme="1"/>
        <rFont val="Calibri"/>
        <family val="2"/>
        <charset val="238"/>
        <scheme val="minor"/>
      </rPr>
      <t>/0,86/6/0,65</t>
    </r>
  </si>
  <si>
    <t>M6</t>
  </si>
  <si>
    <t>Wschodnia - Węzłowiec - oprawy parkowe</t>
  </si>
  <si>
    <t>ZPSO ROSA 2109030/3/T3 OW LED 24W 3500K T3 1xCree XP-G3 OW LED 24W 35</t>
  </si>
  <si>
    <r>
      <rPr>
        <b/>
        <sz val="11"/>
        <color theme="1"/>
        <rFont val="Calibri"/>
        <family val="2"/>
        <charset val="238"/>
        <scheme val="minor"/>
      </rPr>
      <t>0,75</t>
    </r>
    <r>
      <rPr>
        <sz val="11"/>
        <color theme="1"/>
        <rFont val="Calibri"/>
        <family val="2"/>
        <charset val="238"/>
        <scheme val="minor"/>
      </rPr>
      <t>//</t>
    </r>
    <r>
      <rPr>
        <b/>
        <sz val="11"/>
        <color theme="1"/>
        <rFont val="Calibri"/>
        <family val="2"/>
        <charset val="238"/>
        <scheme val="minor"/>
      </rPr>
      <t>0,93</t>
    </r>
    <r>
      <rPr>
        <sz val="11"/>
        <color theme="1"/>
        <rFont val="Calibri"/>
        <family val="2"/>
        <charset val="238"/>
        <scheme val="minor"/>
      </rPr>
      <t>/</t>
    </r>
    <r>
      <rPr>
        <b/>
        <sz val="11"/>
        <color theme="1"/>
        <rFont val="Calibri"/>
        <family val="2"/>
        <charset val="238"/>
        <scheme val="minor"/>
      </rPr>
      <t>0,61</t>
    </r>
    <r>
      <rPr>
        <sz val="11"/>
        <color theme="1"/>
        <rFont val="Calibri"/>
        <family val="2"/>
        <charset val="238"/>
        <scheme val="minor"/>
      </rPr>
      <t>/0,83/10/0,72</t>
    </r>
  </si>
  <si>
    <t>M5</t>
  </si>
  <si>
    <t>Opolska</t>
  </si>
  <si>
    <t>Schréder TECEO 2 / 5103 / 64 LEDs 500mA NW / 410032 1x64 LEDs 500mA NW</t>
  </si>
  <si>
    <r>
      <rPr>
        <b/>
        <sz val="11"/>
        <color theme="1"/>
        <rFont val="Calibri"/>
        <family val="2"/>
        <charset val="238"/>
        <scheme val="minor"/>
      </rPr>
      <t>0,75</t>
    </r>
    <r>
      <rPr>
        <sz val="11"/>
        <color theme="1"/>
        <rFont val="Calibri"/>
        <family val="2"/>
        <charset val="238"/>
        <scheme val="minor"/>
      </rPr>
      <t>//</t>
    </r>
    <r>
      <rPr>
        <b/>
        <sz val="11"/>
        <color theme="1"/>
        <rFont val="Calibri"/>
        <family val="2"/>
        <charset val="238"/>
        <scheme val="minor"/>
      </rPr>
      <t>12,11</t>
    </r>
    <r>
      <rPr>
        <sz val="11"/>
        <color theme="1"/>
        <rFont val="Calibri"/>
        <family val="2"/>
        <charset val="238"/>
        <scheme val="minor"/>
      </rPr>
      <t xml:space="preserve">/9,41//17,57/6,76
</t>
    </r>
    <r>
      <rPr>
        <b/>
        <sz val="11"/>
        <color theme="1"/>
        <rFont val="Calibri"/>
        <family val="2"/>
        <charset val="238"/>
        <scheme val="minor"/>
      </rPr>
      <t>0,75</t>
    </r>
    <r>
      <rPr>
        <sz val="11"/>
        <color theme="1"/>
        <rFont val="Calibri"/>
        <family val="2"/>
        <charset val="238"/>
        <scheme val="minor"/>
      </rPr>
      <t>//</t>
    </r>
    <r>
      <rPr>
        <b/>
        <sz val="11"/>
        <color theme="1"/>
        <rFont val="Calibri"/>
        <family val="2"/>
        <charset val="238"/>
        <scheme val="minor"/>
      </rPr>
      <t>1,09</t>
    </r>
    <r>
      <rPr>
        <sz val="11"/>
        <color theme="1"/>
        <rFont val="Calibri"/>
        <family val="2"/>
        <charset val="238"/>
        <scheme val="minor"/>
      </rPr>
      <t>/</t>
    </r>
    <r>
      <rPr>
        <b/>
        <sz val="11"/>
        <color theme="1"/>
        <rFont val="Calibri"/>
        <family val="2"/>
        <charset val="238"/>
        <scheme val="minor"/>
      </rPr>
      <t>0,57</t>
    </r>
    <r>
      <rPr>
        <sz val="11"/>
        <color theme="1"/>
        <rFont val="Calibri"/>
        <family val="2"/>
        <charset val="238"/>
        <scheme val="minor"/>
      </rPr>
      <t>/0,84/13/0,70</t>
    </r>
  </si>
  <si>
    <t>P2/P1
/M4</t>
  </si>
  <si>
    <t>SUMA</t>
  </si>
  <si>
    <t>ULOR odpowiednio wg rozporządzenia WE nr 245/2009 załącznik VII pkt 3</t>
  </si>
  <si>
    <t>ilość lokalizacji</t>
  </si>
  <si>
    <t>grupy realizacyjne</t>
  </si>
  <si>
    <t>rodzaj lokalizacji</t>
  </si>
  <si>
    <t>kategoria</t>
  </si>
  <si>
    <t>parametr oceny - porównawczy</t>
  </si>
  <si>
    <t>weryfikacja</t>
  </si>
  <si>
    <t>oprawa oświetleniowa</t>
  </si>
  <si>
    <t>podać;  producent/typ/model/oznaczenie kodowe</t>
  </si>
  <si>
    <t>üû</t>
  </si>
  <si>
    <t>design</t>
  </si>
  <si>
    <t>1.1</t>
  </si>
  <si>
    <t>wizerunek architektoniczny</t>
  </si>
  <si>
    <t>równoważny do prezentacji w odpowiednich kartach DT</t>
  </si>
  <si>
    <t>zdjęcia i rysunki z podaniem gabarytów</t>
  </si>
  <si>
    <t>ü</t>
  </si>
  <si>
    <t>1.2</t>
  </si>
  <si>
    <t>korpus oprawy</t>
  </si>
  <si>
    <t>równoważny do opisu w odpowiednich kartach DT</t>
  </si>
  <si>
    <t>opis materiału, powierzchni, budowy/konstrukcji</t>
  </si>
  <si>
    <t>1.3</t>
  </si>
  <si>
    <t>klosz oprawy</t>
  </si>
  <si>
    <t>opis materialu, właściwości, kształtu (rysunek)</t>
  </si>
  <si>
    <t>1.4</t>
  </si>
  <si>
    <t>szczelność IP</t>
  </si>
  <si>
    <t>co najmniej jak w opisie w odpowiednich kartach DT</t>
  </si>
  <si>
    <t>karta katalogowa lub oświadczenie producenta</t>
  </si>
  <si>
    <t>1.5</t>
  </si>
  <si>
    <t>odpornośc mechaniczna IK</t>
  </si>
  <si>
    <t>1.6</t>
  </si>
  <si>
    <t>ULOR (emisja światła w górną półprzestrzeń)</t>
  </si>
  <si>
    <t>nie gorzej niż odpowiednio do rodzaju lokalizacji wg rozporządzenia WE nr 245/2009 załącznik VII pkt 3</t>
  </si>
  <si>
    <t>1.7</t>
  </si>
  <si>
    <t>chechy szczególne</t>
  </si>
  <si>
    <t>odpowiednio wg  opisu w kartach DT oraz w zestawieniu referencyjnym</t>
  </si>
  <si>
    <t>oświadczenie producenta/dystrybutora</t>
  </si>
  <si>
    <t>jakość</t>
  </si>
  <si>
    <t>2.1</t>
  </si>
  <si>
    <t>temperatura barwowa (+/-5%)</t>
  </si>
  <si>
    <t>jak w opisie w odpowiednich kartach DT</t>
  </si>
  <si>
    <t>2.2</t>
  </si>
  <si>
    <r>
      <t>wskaźnik oddawania barw Ra</t>
    </r>
    <r>
      <rPr>
        <u/>
        <sz val="11"/>
        <color theme="1"/>
        <rFont val="Calibri"/>
        <family val="2"/>
        <charset val="238"/>
        <scheme val="minor"/>
      </rPr>
      <t>&gt;</t>
    </r>
    <r>
      <rPr>
        <sz val="11"/>
        <color theme="1"/>
        <rFont val="Calibri"/>
        <family val="2"/>
        <charset val="238"/>
        <scheme val="minor"/>
      </rPr>
      <t>70</t>
    </r>
  </si>
  <si>
    <t>lecz nie gorsze niż jak w opisie w odpowiednich kartach DT oraz oprawach cytowanych w zestawieniu referencyjnym</t>
  </si>
  <si>
    <t>2.3</t>
  </si>
  <si>
    <t>wydajność świetlna</t>
  </si>
  <si>
    <t>2.4</t>
  </si>
  <si>
    <t xml:space="preserve">deklarowana trwałość </t>
  </si>
  <si>
    <t>2.5</t>
  </si>
  <si>
    <t>współczynnik mocy</t>
  </si>
  <si>
    <t xml:space="preserve">&gt;=0,927 </t>
  </si>
  <si>
    <t>2.6</t>
  </si>
  <si>
    <t>warunki eksploatacji</t>
  </si>
  <si>
    <t>oprawa jast zdolna do poprawnej pracy w warunkach właściwych dla miejsca zainstalowania</t>
  </si>
  <si>
    <t>2.7</t>
  </si>
  <si>
    <t>gwarancja producenta/dostawcy</t>
  </si>
  <si>
    <t>odpowiednio wg wymagań SIWZ</t>
  </si>
  <si>
    <t>2.8</t>
  </si>
  <si>
    <t>2.9</t>
  </si>
  <si>
    <t>2.10</t>
  </si>
  <si>
    <t xml:space="preserve">klasa ochronności </t>
  </si>
  <si>
    <t>klasa II w obiektach nie przewidujących wymiany okablowania wewnętrznego w słupie metalowym</t>
  </si>
  <si>
    <t xml:space="preserve">ochrona przed przepięciem </t>
  </si>
  <si>
    <t>10kV wewnętrzna</t>
  </si>
  <si>
    <t>deklaracja zgodnośći CE, ENEC</t>
  </si>
  <si>
    <t>jak w opisie w odpowiednich kartach DT i certyfikacji referencyjnej (w zestawieniu referencyjnym)</t>
  </si>
  <si>
    <t>świadectwo z podaniem źródła pochodzenia; poczta, email, przeglądarka</t>
  </si>
  <si>
    <t>użyteczność</t>
  </si>
  <si>
    <t>3.1</t>
  </si>
  <si>
    <t>moc oprawy (wyposażonej w źródło+zasilacz)</t>
  </si>
  <si>
    <t>determinacja - nie więcej jak w opisie w odpowiednich kartach DT</t>
  </si>
  <si>
    <t>3.2</t>
  </si>
  <si>
    <t>3.3</t>
  </si>
  <si>
    <t>strumień światła</t>
  </si>
  <si>
    <t>określany jako wystarczający jak w opisie w odpowiednich kartach DT</t>
  </si>
  <si>
    <t>3.4</t>
  </si>
  <si>
    <t>rozsył światła</t>
  </si>
  <si>
    <t>3.5</t>
  </si>
  <si>
    <t>zapewnienie parametrów oświetlenia obiektu</t>
  </si>
  <si>
    <t>obliczenia fotometryczne w dokumencie i pliku źródłowym</t>
  </si>
  <si>
    <t>ochrona przed olśnieniem</t>
  </si>
  <si>
    <t>nie gorsza niż normatywna dla klasy drogi</t>
  </si>
  <si>
    <t xml:space="preserve">funkcjonalność </t>
  </si>
  <si>
    <t>4.1</t>
  </si>
  <si>
    <t>funkcjonalność i wyposażenie opraw</t>
  </si>
  <si>
    <t>zgodne z oczekiwanymi funkcjonalnościami opisanymi w odpowiednich kartach DT oraz w zestawieniu cech szczególnych</t>
  </si>
  <si>
    <t>karta katalogowa lub oświadczenie producenta/dystrybutora</t>
  </si>
  <si>
    <t>4.2</t>
  </si>
  <si>
    <t>kompletacja opraw</t>
  </si>
  <si>
    <t>w zakresie producenta/dostawcy, tj. udzielającego gwarancji</t>
  </si>
  <si>
    <t>oświadczenie producenta/dystrybutora/dostawcy</t>
  </si>
  <si>
    <t>4.3</t>
  </si>
  <si>
    <t>sterowalność</t>
  </si>
  <si>
    <t>jak w opisie w odpowiednich kartach DT oraz cech szczególnych w zestawieniu referencyjnym</t>
  </si>
  <si>
    <t>4.4</t>
  </si>
  <si>
    <t>kompatybilność</t>
  </si>
  <si>
    <t>jak w opisie  w zestawieniu cech szczególnych</t>
  </si>
  <si>
    <t>4.5</t>
  </si>
  <si>
    <t>inne funkcjonalności</t>
  </si>
  <si>
    <t>potwierdzenie w zakresie zglaszającego wykonawcy</t>
  </si>
  <si>
    <r>
      <t>*</t>
    </r>
    <r>
      <rPr>
        <sz val="11"/>
        <color theme="1"/>
        <rFont val="Calibri"/>
        <family val="2"/>
        <charset val="238"/>
        <scheme val="minor"/>
      </rPr>
      <t>oprawa dla której oprzeprowadzono symulacje zgodności z wymaganiami</t>
    </r>
  </si>
  <si>
    <t>I.</t>
  </si>
  <si>
    <t>ocena zgodności równoważnej</t>
  </si>
  <si>
    <t>załacznik nr 3.2 zestawienie parametrów oferowanych dostaw</t>
  </si>
  <si>
    <t>załacznik nr 1.1 specyfikacja dostaw</t>
  </si>
  <si>
    <t xml:space="preserve">produkt </t>
  </si>
  <si>
    <t xml:space="preserve">specyfikacja </t>
  </si>
  <si>
    <t>wystarczający do uzyskania równoważnych parametrów oswietlenia</t>
  </si>
  <si>
    <t>nie gorsze niż równoważne uzyskane przy zdefiniowanym eksploatacyjnie współczynniku utrzymania</t>
  </si>
  <si>
    <t>II.</t>
  </si>
  <si>
    <t>słup</t>
  </si>
  <si>
    <t>II.1</t>
  </si>
  <si>
    <t>4.6</t>
  </si>
  <si>
    <t xml:space="preserve">system sterowania </t>
  </si>
  <si>
    <t>4.7</t>
  </si>
  <si>
    <t>w tym system sterowania jeżeli wymagany</t>
  </si>
  <si>
    <t xml:space="preserve">wysokość </t>
  </si>
  <si>
    <t>zgodnie z dyspozycją w odpowiednich kartach DT</t>
  </si>
  <si>
    <t>II.2</t>
  </si>
  <si>
    <t>materiał i kolor</t>
  </si>
  <si>
    <t>zdjęcia i rysunki z podaniem parametrów</t>
  </si>
  <si>
    <t>II.3</t>
  </si>
  <si>
    <t>II.4</t>
  </si>
  <si>
    <t>sylwetka i skład</t>
  </si>
  <si>
    <t>wyposażenie instalacyjne</t>
  </si>
  <si>
    <t>opis producenta/dystrybutora/dostawcy</t>
  </si>
  <si>
    <t>II.5</t>
  </si>
  <si>
    <t>konserwacja</t>
  </si>
  <si>
    <t>zgodnie z dyspozycją w zestawieniu i odpowiednich kartach DT</t>
  </si>
  <si>
    <r>
      <t>*</t>
    </r>
    <r>
      <rPr>
        <sz val="11"/>
        <color theme="1"/>
        <rFont val="Calibri"/>
        <family val="2"/>
        <charset val="238"/>
        <scheme val="minor"/>
      </rPr>
      <t>oprawa dla której oprzeprowadzono symulacje zgodności z wymaganiami źródłowymi</t>
    </r>
  </si>
  <si>
    <t>Część</t>
  </si>
  <si>
    <t>część</t>
  </si>
  <si>
    <t>oferta</t>
  </si>
  <si>
    <t>producent/typ/model/oznaczenie kodowe</t>
  </si>
  <si>
    <t>przedstawić Ra=</t>
  </si>
  <si>
    <t>przedstawić [lm]=</t>
  </si>
  <si>
    <t>przestawić PF=</t>
  </si>
  <si>
    <t>przedstawić ULOR=</t>
  </si>
  <si>
    <t>oświadczyć "TAK"</t>
  </si>
  <si>
    <t>przestawić P [W]=</t>
  </si>
  <si>
    <t>przedstawić [lm/W]=</t>
  </si>
  <si>
    <t>przedstawić rysunek kształtu z wymiarami</t>
  </si>
  <si>
    <t>przedstawić H[m]=</t>
  </si>
  <si>
    <t>potwierdzić "TAK"</t>
  </si>
  <si>
    <t>*</t>
  </si>
  <si>
    <t>przedstawić ;  producent/typ/model/oznaczenie kodowe</t>
  </si>
  <si>
    <t>* informacja nie jest wymagana na etapie wstępnym</t>
  </si>
  <si>
    <t>przedstawić materiał…, kolor... wg określeń producenta</t>
  </si>
  <si>
    <t>oświadczyć  ilość miesięcy =</t>
  </si>
  <si>
    <t>przedstawić IP=</t>
  </si>
  <si>
    <t>przedstawić IK=</t>
  </si>
  <si>
    <t>w ofercie każdorazowo wg tabeli dla kolejnej lokalizacji</t>
  </si>
  <si>
    <t>przedstawić st [K]=</t>
  </si>
  <si>
    <t>potwierdzić "TAK" **</t>
  </si>
  <si>
    <t>**dołączyć obliczenia w przypadku produktu równoważnego</t>
  </si>
  <si>
    <r>
      <t xml:space="preserve">Zamawiający informuje, iż ilekroć w SIWZ i /lub Załącznikach do SIWZ zostało wskazane pochodzenie (np. marka, nazwa, znak towarowy, producent, dostawca) produktów (materiałów) lub wskazano normy, aprobaty, specyfikacje techniczne bądź systemy odniesienia, Zamawiający dopuszcza oferowanie produktów (materiałów) lub rozwiązań równoważnych pod względem jakości i parametrów technicznych, użytkowych oraz eksploatacyjnych pod warunkiem, że zagwarantują one uzyskanie parametrów technicznych, w tym </t>
    </r>
    <r>
      <rPr>
        <sz val="10"/>
        <color rgb="FF000000"/>
        <rFont val="Times New Roman"/>
        <family val="1"/>
        <charset val="238"/>
      </rPr>
      <t>efektu energetycznego oraz ekologicznego</t>
    </r>
    <r>
      <rPr>
        <sz val="10"/>
        <color theme="1"/>
        <rFont val="Times New Roman"/>
        <family val="1"/>
        <charset val="238"/>
      </rPr>
      <t>, nie gorszych od założonych w niniejszej SIWZ i /lub Załącznikach do SIWZ. Szczegółowe informacje dot. składania ofert równowaznych znajdują się w pkt III. 7 Postanowień SIWZ</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</si>
</sst>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zł&quot;_-;\-* #,##0.00\ &quot;zł&quot;_-;_-* &quot;-&quot;??\ &quot;zł&quot;_-;_-@_-"/>
    <numFmt numFmtId="43" formatCode="_-* #,##0.00\ _z_ł_-;\-* #,##0.00\ _z_ł_-;_-* &quot;-&quot;??\ _z_ł_-;_-@_-"/>
    <numFmt numFmtId="164" formatCode="#,##0\ &quot;zł&quot;"/>
  </numFmts>
  <fonts count="32">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name val="Arial CE"/>
      <charset val="238"/>
    </font>
    <font>
      <sz val="10"/>
      <name val="Calibri"/>
      <family val="2"/>
      <charset val="238"/>
    </font>
    <font>
      <sz val="10"/>
      <color theme="4"/>
      <name val="Calibri"/>
      <family val="2"/>
      <charset val="238"/>
    </font>
    <font>
      <b/>
      <sz val="10"/>
      <name val="Calibri"/>
      <family val="2"/>
      <charset val="238"/>
    </font>
    <font>
      <sz val="11"/>
      <color theme="1"/>
      <name val="Czcionka tekstu podstawowego"/>
      <family val="2"/>
      <charset val="238"/>
    </font>
    <font>
      <b/>
      <sz val="10"/>
      <color theme="1"/>
      <name val="Calibri"/>
      <family val="2"/>
      <charset val="238"/>
      <scheme val="minor"/>
    </font>
    <font>
      <sz val="10"/>
      <color theme="1"/>
      <name val="Calibri"/>
      <family val="2"/>
      <charset val="238"/>
      <scheme val="minor"/>
    </font>
    <font>
      <sz val="10"/>
      <name val="Arial"/>
      <family val="2"/>
      <charset val="238"/>
    </font>
    <font>
      <sz val="8"/>
      <color theme="1"/>
      <name val="Calibri"/>
      <family val="2"/>
      <charset val="238"/>
      <scheme val="minor"/>
    </font>
    <font>
      <sz val="9"/>
      <color theme="1"/>
      <name val="Calibri"/>
      <family val="2"/>
      <charset val="238"/>
      <scheme val="minor"/>
    </font>
    <font>
      <b/>
      <sz val="10"/>
      <color rgb="FFFF0000"/>
      <name val="Calibri"/>
      <family val="2"/>
      <charset val="238"/>
      <scheme val="minor"/>
    </font>
    <font>
      <b/>
      <u/>
      <sz val="11"/>
      <color theme="1"/>
      <name val="Calibri"/>
      <family val="2"/>
      <charset val="238"/>
      <scheme val="minor"/>
    </font>
    <font>
      <u/>
      <sz val="11"/>
      <color theme="1"/>
      <name val="Calibri"/>
      <family val="2"/>
      <charset val="238"/>
      <scheme val="minor"/>
    </font>
    <font>
      <sz val="8"/>
      <color rgb="FFFF0000"/>
      <name val="Calibri"/>
      <family val="2"/>
      <charset val="238"/>
      <scheme val="minor"/>
    </font>
    <font>
      <sz val="11"/>
      <name val="Calibri"/>
      <family val="2"/>
      <charset val="238"/>
      <scheme val="minor"/>
    </font>
    <font>
      <b/>
      <sz val="11"/>
      <name val="Calibri"/>
      <family val="2"/>
      <charset val="238"/>
      <scheme val="minor"/>
    </font>
    <font>
      <b/>
      <sz val="10"/>
      <name val="Calibri"/>
      <family val="2"/>
      <charset val="238"/>
      <scheme val="minor"/>
    </font>
    <font>
      <sz val="10"/>
      <color theme="1" tint="0.34998626667073579"/>
      <name val="Calibri"/>
      <family val="2"/>
      <charset val="238"/>
      <scheme val="minor"/>
    </font>
    <font>
      <sz val="11"/>
      <color theme="1" tint="0.34998626667073579"/>
      <name val="Calibri"/>
      <family val="2"/>
      <charset val="238"/>
      <scheme val="minor"/>
    </font>
    <font>
      <b/>
      <sz val="11"/>
      <color theme="1" tint="0.34998626667073579"/>
      <name val="Calibri"/>
      <family val="2"/>
      <charset val="238"/>
      <scheme val="minor"/>
    </font>
    <font>
      <sz val="9"/>
      <color indexed="81"/>
      <name val="Tahoma"/>
      <family val="2"/>
      <charset val="238"/>
    </font>
    <font>
      <b/>
      <sz val="9"/>
      <color indexed="81"/>
      <name val="Tahoma"/>
      <family val="2"/>
      <charset val="238"/>
    </font>
    <font>
      <i/>
      <sz val="11"/>
      <color theme="1"/>
      <name val="Calibri"/>
      <family val="2"/>
      <charset val="238"/>
      <scheme val="minor"/>
    </font>
    <font>
      <b/>
      <i/>
      <sz val="11"/>
      <color theme="1"/>
      <name val="Calibri"/>
      <family val="2"/>
      <charset val="238"/>
      <scheme val="minor"/>
    </font>
    <font>
      <sz val="11"/>
      <color theme="1"/>
      <name val="Wingdings"/>
      <charset val="2"/>
    </font>
    <font>
      <sz val="8"/>
      <name val="Calibri"/>
      <family val="2"/>
      <charset val="238"/>
      <scheme val="minor"/>
    </font>
    <font>
      <sz val="10"/>
      <name val="Calibri"/>
      <family val="2"/>
      <charset val="238"/>
      <scheme val="minor"/>
    </font>
    <font>
      <sz val="10"/>
      <color theme="1"/>
      <name val="Times New Roman"/>
      <family val="1"/>
      <charset val="238"/>
    </font>
    <font>
      <sz val="10"/>
      <color rgb="FF000000"/>
      <name val="Times New Roman"/>
      <family val="1"/>
      <charset val="238"/>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79998168889431442"/>
        <bgColor indexed="64"/>
      </patternFill>
    </fill>
  </fills>
  <borders count="3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style="dotted">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diagonal/>
    </border>
    <border>
      <left/>
      <right/>
      <top style="dotted">
        <color indexed="64"/>
      </top>
      <bottom/>
      <diagonal/>
    </border>
    <border>
      <left style="dotted">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right style="dotted">
        <color indexed="64"/>
      </right>
      <top style="dotted">
        <color indexed="64"/>
      </top>
      <bottom style="dotted">
        <color indexed="64"/>
      </bottom>
      <diagonal/>
    </border>
    <border>
      <left style="medium">
        <color theme="3"/>
      </left>
      <right style="medium">
        <color theme="3"/>
      </right>
      <top style="medium">
        <color theme="3"/>
      </top>
      <bottom/>
      <diagonal/>
    </border>
    <border>
      <left style="medium">
        <color theme="3"/>
      </left>
      <right style="medium">
        <color theme="3"/>
      </right>
      <top/>
      <bottom/>
      <diagonal/>
    </border>
    <border>
      <left style="medium">
        <color theme="3"/>
      </left>
      <right style="medium">
        <color theme="3"/>
      </right>
      <top style="dotted">
        <color indexed="64"/>
      </top>
      <bottom style="dotted">
        <color indexed="64"/>
      </bottom>
      <diagonal/>
    </border>
    <border>
      <left style="medium">
        <color theme="3"/>
      </left>
      <right style="medium">
        <color theme="3"/>
      </right>
      <top/>
      <bottom style="medium">
        <color theme="3"/>
      </bottom>
      <diagonal/>
    </border>
    <border>
      <left/>
      <right style="medium">
        <color theme="3"/>
      </right>
      <top style="medium">
        <color theme="3"/>
      </top>
      <bottom/>
      <diagonal/>
    </border>
    <border>
      <left style="medium">
        <color theme="3"/>
      </left>
      <right/>
      <top/>
      <bottom/>
      <diagonal/>
    </border>
    <border>
      <left/>
      <right style="medium">
        <color theme="3"/>
      </right>
      <top/>
      <bottom/>
      <diagonal/>
    </border>
    <border>
      <left style="medium">
        <color theme="3"/>
      </left>
      <right/>
      <top style="dotted">
        <color indexed="64"/>
      </top>
      <bottom style="dotted">
        <color indexed="64"/>
      </bottom>
      <diagonal/>
    </border>
    <border>
      <left/>
      <right style="medium">
        <color theme="3"/>
      </right>
      <top style="dotted">
        <color indexed="64"/>
      </top>
      <bottom style="dotted">
        <color indexed="64"/>
      </bottom>
      <diagonal/>
    </border>
    <border>
      <left style="medium">
        <color theme="3"/>
      </left>
      <right/>
      <top/>
      <bottom style="medium">
        <color theme="3"/>
      </bottom>
      <diagonal/>
    </border>
    <border>
      <left/>
      <right style="medium">
        <color theme="3"/>
      </right>
      <top/>
      <bottom style="medium">
        <color theme="3"/>
      </bottom>
      <diagonal/>
    </border>
  </borders>
  <cellStyleXfs count="12">
    <xf numFmtId="0" fontId="0" fillId="0" borderId="0"/>
    <xf numFmtId="44" fontId="1" fillId="0" borderId="0" applyFont="0" applyFill="0" applyBorder="0" applyAlignment="0" applyProtection="0"/>
    <xf numFmtId="0" fontId="3" fillId="0" borderId="0"/>
    <xf numFmtId="0" fontId="7" fillId="0" borderId="0"/>
    <xf numFmtId="0" fontId="10" fillId="0" borderId="0"/>
    <xf numFmtId="43" fontId="3" fillId="0" borderId="0" applyFont="0" applyFill="0" applyBorder="0" applyAlignment="0" applyProtection="0"/>
    <xf numFmtId="0" fontId="7" fillId="0" borderId="0"/>
    <xf numFmtId="0" fontId="1" fillId="0" borderId="0"/>
    <xf numFmtId="9" fontId="7"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4" fontId="7" fillId="0" borderId="0" applyFont="0" applyFill="0" applyBorder="0" applyAlignment="0" applyProtection="0"/>
  </cellStyleXfs>
  <cellXfs count="160">
    <xf numFmtId="0" fontId="0" fillId="0" borderId="0" xfId="0"/>
    <xf numFmtId="0" fontId="4" fillId="2" borderId="0" xfId="2" applyFont="1" applyFill="1"/>
    <xf numFmtId="0" fontId="5" fillId="2" borderId="0" xfId="2" applyFont="1" applyFill="1" applyAlignment="1">
      <alignment horizontal="center" wrapText="1"/>
    </xf>
    <xf numFmtId="0" fontId="4" fillId="0" borderId="0" xfId="2" applyFont="1" applyFill="1"/>
    <xf numFmtId="0" fontId="6" fillId="3" borderId="1" xfId="2" applyFont="1" applyFill="1" applyBorder="1" applyAlignment="1">
      <alignment vertical="center"/>
    </xf>
    <xf numFmtId="0" fontId="6" fillId="3" borderId="2" xfId="2" applyFont="1" applyFill="1" applyBorder="1" applyAlignment="1"/>
    <xf numFmtId="0" fontId="6" fillId="3" borderId="3" xfId="2" applyFont="1" applyFill="1" applyBorder="1" applyAlignment="1">
      <alignment wrapText="1"/>
    </xf>
    <xf numFmtId="0" fontId="6" fillId="0" borderId="0" xfId="2" applyFont="1" applyFill="1" applyBorder="1" applyAlignment="1"/>
    <xf numFmtId="0" fontId="6" fillId="2" borderId="0" xfId="2" applyFont="1" applyFill="1" applyAlignment="1">
      <alignment horizontal="left"/>
    </xf>
    <xf numFmtId="0" fontId="4" fillId="2" borderId="0" xfId="2" applyFont="1" applyFill="1" applyAlignment="1">
      <alignment wrapText="1"/>
    </xf>
    <xf numFmtId="0" fontId="6" fillId="3" borderId="0" xfId="2" applyFont="1" applyFill="1"/>
    <xf numFmtId="0" fontId="4" fillId="3" borderId="0" xfId="2" applyFont="1" applyFill="1"/>
    <xf numFmtId="0" fontId="0" fillId="0" borderId="0" xfId="0" applyFont="1" applyFill="1"/>
    <xf numFmtId="0" fontId="0" fillId="2" borderId="0" xfId="0" applyFont="1" applyFill="1"/>
    <xf numFmtId="0" fontId="0" fillId="2" borderId="0" xfId="0" applyFont="1" applyFill="1" applyBorder="1" applyAlignment="1">
      <alignment horizontal="center"/>
    </xf>
    <xf numFmtId="0" fontId="0" fillId="2" borderId="0" xfId="0" applyFont="1" applyFill="1" applyAlignment="1">
      <alignment wrapText="1"/>
    </xf>
    <xf numFmtId="0" fontId="0" fillId="0" borderId="0" xfId="0" applyFont="1" applyFill="1" applyAlignment="1">
      <alignment wrapText="1"/>
    </xf>
    <xf numFmtId="0" fontId="8" fillId="3" borderId="4" xfId="3" applyFont="1" applyFill="1" applyBorder="1" applyAlignment="1">
      <alignment horizontal="center" vertical="center" wrapText="1"/>
    </xf>
    <xf numFmtId="0" fontId="8" fillId="3" borderId="4" xfId="0" applyFont="1" applyFill="1" applyBorder="1" applyAlignment="1">
      <alignment horizontal="center" wrapText="1"/>
    </xf>
    <xf numFmtId="164" fontId="8" fillId="3" borderId="4" xfId="3" applyNumberFormat="1" applyFont="1" applyFill="1" applyBorder="1" applyAlignment="1">
      <alignment horizontal="center" vertical="center" wrapText="1"/>
    </xf>
    <xf numFmtId="164" fontId="9" fillId="0" borderId="5" xfId="3" applyNumberFormat="1" applyFont="1" applyFill="1" applyBorder="1" applyAlignment="1">
      <alignment horizontal="center" vertical="center" wrapText="1"/>
    </xf>
    <xf numFmtId="164" fontId="8" fillId="0" borderId="6" xfId="3" applyNumberFormat="1"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7" xfId="0" applyFont="1" applyFill="1" applyBorder="1" applyAlignment="1">
      <alignment wrapText="1"/>
    </xf>
    <xf numFmtId="0" fontId="0" fillId="4" borderId="4" xfId="0" applyFont="1" applyFill="1" applyBorder="1"/>
    <xf numFmtId="0" fontId="8" fillId="4" borderId="4" xfId="3" applyFont="1" applyFill="1" applyBorder="1" applyAlignment="1">
      <alignment horizontal="center" vertical="center"/>
    </xf>
    <xf numFmtId="0" fontId="9" fillId="4" borderId="4" xfId="4" applyFont="1" applyFill="1" applyBorder="1" applyAlignment="1">
      <alignment vertical="center"/>
    </xf>
    <xf numFmtId="1" fontId="9" fillId="4" borderId="4" xfId="4" applyNumberFormat="1" applyFont="1" applyFill="1" applyBorder="1" applyAlignment="1">
      <alignment horizontal="center" vertical="center"/>
    </xf>
    <xf numFmtId="1" fontId="9" fillId="0" borderId="4" xfId="4" applyNumberFormat="1" applyFont="1" applyFill="1" applyBorder="1" applyAlignment="1">
      <alignment horizontal="center" vertical="center"/>
    </xf>
    <xf numFmtId="1" fontId="9" fillId="5" borderId="4" xfId="4" applyNumberFormat="1" applyFont="1" applyFill="1" applyBorder="1" applyAlignment="1">
      <alignment horizontal="center" vertical="center"/>
    </xf>
    <xf numFmtId="0" fontId="9" fillId="0" borderId="4" xfId="4" applyFont="1" applyFill="1" applyBorder="1" applyAlignment="1">
      <alignment horizontal="center" vertical="top"/>
    </xf>
    <xf numFmtId="44" fontId="0" fillId="6" borderId="4" xfId="0" applyNumberFormat="1" applyFont="1" applyFill="1" applyBorder="1" applyAlignment="1">
      <alignment wrapText="1"/>
    </xf>
    <xf numFmtId="44" fontId="11" fillId="0" borderId="5" xfId="0" applyNumberFormat="1" applyFont="1" applyFill="1" applyBorder="1" applyAlignment="1">
      <alignment wrapText="1"/>
    </xf>
    <xf numFmtId="44" fontId="0" fillId="0" borderId="6" xfId="0" applyNumberFormat="1" applyFont="1" applyFill="1" applyBorder="1"/>
    <xf numFmtId="0" fontId="12" fillId="0" borderId="7" xfId="0" applyFont="1" applyBorder="1"/>
    <xf numFmtId="0" fontId="0" fillId="0" borderId="7" xfId="0" applyFont="1" applyFill="1" applyBorder="1"/>
    <xf numFmtId="0" fontId="0" fillId="7" borderId="4" xfId="0" applyFont="1" applyFill="1" applyBorder="1"/>
    <xf numFmtId="0" fontId="8" fillId="7" borderId="4" xfId="3" applyFont="1" applyFill="1" applyBorder="1" applyAlignment="1">
      <alignment horizontal="center" vertical="center"/>
    </xf>
    <xf numFmtId="0" fontId="9" fillId="7" borderId="4" xfId="4" applyFont="1" applyFill="1" applyBorder="1" applyAlignment="1">
      <alignment vertical="center"/>
    </xf>
    <xf numFmtId="1" fontId="9" fillId="7" borderId="4" xfId="4" applyNumberFormat="1" applyFont="1" applyFill="1" applyBorder="1" applyAlignment="1">
      <alignment horizontal="center" vertical="center"/>
    </xf>
    <xf numFmtId="0" fontId="12" fillId="0" borderId="7" xfId="0" applyFont="1" applyFill="1" applyBorder="1"/>
    <xf numFmtId="0" fontId="0" fillId="8" borderId="4" xfId="0" applyFont="1" applyFill="1" applyBorder="1"/>
    <xf numFmtId="0" fontId="8" fillId="8" borderId="4" xfId="3" applyFont="1" applyFill="1" applyBorder="1" applyAlignment="1">
      <alignment horizontal="center" vertical="center"/>
    </xf>
    <xf numFmtId="0" fontId="9" fillId="8" borderId="4" xfId="4" applyFont="1" applyFill="1" applyBorder="1" applyAlignment="1">
      <alignment vertical="center"/>
    </xf>
    <xf numFmtId="1" fontId="9" fillId="8" borderId="4" xfId="4" applyNumberFormat="1" applyFont="1" applyFill="1" applyBorder="1" applyAlignment="1">
      <alignment horizontal="center" vertical="center"/>
    </xf>
    <xf numFmtId="0" fontId="9" fillId="0" borderId="4" xfId="2" applyFont="1" applyFill="1" applyBorder="1" applyAlignment="1">
      <alignment horizontal="center" vertical="center"/>
    </xf>
    <xf numFmtId="44" fontId="0" fillId="6" borderId="4" xfId="0" applyNumberFormat="1" applyFont="1" applyFill="1" applyBorder="1" applyAlignment="1">
      <alignment vertical="center" wrapText="1"/>
    </xf>
    <xf numFmtId="0" fontId="0" fillId="9" borderId="4" xfId="0" applyFont="1" applyFill="1" applyBorder="1"/>
    <xf numFmtId="0" fontId="8" fillId="9" borderId="4" xfId="3" applyFont="1" applyFill="1" applyBorder="1" applyAlignment="1">
      <alignment horizontal="center" vertical="center"/>
    </xf>
    <xf numFmtId="0" fontId="9" fillId="9" borderId="4" xfId="4" applyFont="1" applyFill="1" applyBorder="1" applyAlignment="1">
      <alignment vertical="center"/>
    </xf>
    <xf numFmtId="1" fontId="13" fillId="9" borderId="4" xfId="4" applyNumberFormat="1" applyFont="1" applyFill="1" applyBorder="1" applyAlignment="1">
      <alignment horizontal="center" vertical="center"/>
    </xf>
    <xf numFmtId="0" fontId="9" fillId="0" borderId="4" xfId="2" applyFont="1" applyFill="1" applyBorder="1" applyAlignment="1">
      <alignment horizontal="center" vertical="top"/>
    </xf>
    <xf numFmtId="44" fontId="16" fillId="0" borderId="5" xfId="0" applyNumberFormat="1" applyFont="1" applyFill="1" applyBorder="1" applyAlignment="1">
      <alignment wrapText="1"/>
    </xf>
    <xf numFmtId="1" fontId="9" fillId="9" borderId="4" xfId="4" applyNumberFormat="1" applyFont="1" applyFill="1" applyBorder="1" applyAlignment="1">
      <alignment horizontal="center" vertical="center"/>
    </xf>
    <xf numFmtId="0" fontId="12" fillId="0" borderId="7" xfId="0" applyFont="1" applyFill="1" applyBorder="1" applyAlignment="1">
      <alignment wrapText="1"/>
    </xf>
    <xf numFmtId="2" fontId="0" fillId="0" borderId="7" xfId="0" applyNumberFormat="1" applyFont="1" applyFill="1" applyBorder="1" applyAlignment="1">
      <alignment wrapText="1"/>
    </xf>
    <xf numFmtId="0" fontId="9" fillId="4" borderId="4" xfId="3" applyFont="1" applyFill="1" applyBorder="1" applyAlignment="1">
      <alignment vertical="center"/>
    </xf>
    <xf numFmtId="1" fontId="9" fillId="4" borderId="4" xfId="3" applyNumberFormat="1" applyFont="1" applyFill="1" applyBorder="1" applyAlignment="1">
      <alignment horizontal="center" vertical="center"/>
    </xf>
    <xf numFmtId="0" fontId="9" fillId="7" borderId="4" xfId="3" applyFont="1" applyFill="1" applyBorder="1" applyAlignment="1">
      <alignment vertical="center"/>
    </xf>
    <xf numFmtId="1" fontId="9" fillId="7" borderId="4" xfId="3" applyNumberFormat="1" applyFont="1" applyFill="1" applyBorder="1" applyAlignment="1">
      <alignment horizontal="center" vertical="center"/>
    </xf>
    <xf numFmtId="0" fontId="9" fillId="4" borderId="4" xfId="2" applyFont="1" applyFill="1" applyBorder="1" applyAlignment="1">
      <alignment vertical="center"/>
    </xf>
    <xf numFmtId="0" fontId="9" fillId="4" borderId="4" xfId="2" applyFont="1" applyFill="1" applyBorder="1" applyAlignment="1">
      <alignment horizontal="center" vertical="center"/>
    </xf>
    <xf numFmtId="0" fontId="9" fillId="5" borderId="4" xfId="2" applyFont="1" applyFill="1" applyBorder="1" applyAlignment="1">
      <alignment horizontal="center" vertical="top"/>
    </xf>
    <xf numFmtId="0" fontId="11" fillId="0" borderId="7" xfId="0" applyFont="1" applyFill="1" applyBorder="1" applyAlignment="1">
      <alignment wrapText="1"/>
    </xf>
    <xf numFmtId="0" fontId="9" fillId="8" borderId="4" xfId="2" applyFont="1" applyFill="1" applyBorder="1" applyAlignment="1">
      <alignment vertical="center"/>
    </xf>
    <xf numFmtId="164" fontId="9" fillId="8" borderId="4" xfId="0" applyNumberFormat="1" applyFont="1" applyFill="1" applyBorder="1" applyAlignment="1">
      <alignment vertical="center"/>
    </xf>
    <xf numFmtId="0" fontId="9" fillId="8" borderId="4" xfId="2" applyFont="1" applyFill="1" applyBorder="1" applyAlignment="1">
      <alignment horizontal="center" vertical="center"/>
    </xf>
    <xf numFmtId="0" fontId="9" fillId="5" borderId="4" xfId="2" applyFont="1" applyFill="1" applyBorder="1" applyAlignment="1">
      <alignment horizontal="center" vertical="center"/>
    </xf>
    <xf numFmtId="0" fontId="2" fillId="0" borderId="0" xfId="0" applyFont="1" applyFill="1"/>
    <xf numFmtId="0" fontId="2" fillId="2" borderId="0" xfId="0" applyFont="1" applyFill="1"/>
    <xf numFmtId="1" fontId="13" fillId="2" borderId="4" xfId="0" applyNumberFormat="1" applyFont="1" applyFill="1" applyBorder="1" applyAlignment="1">
      <alignment horizontal="center" vertical="center"/>
    </xf>
    <xf numFmtId="0" fontId="8" fillId="2" borderId="8" xfId="4" applyFont="1" applyFill="1" applyBorder="1" applyAlignment="1">
      <alignment horizontal="center" vertical="top"/>
    </xf>
    <xf numFmtId="0" fontId="2" fillId="2" borderId="4" xfId="0" applyFont="1" applyFill="1" applyBorder="1" applyAlignment="1">
      <alignment horizontal="center" vertical="center"/>
    </xf>
    <xf numFmtId="44" fontId="2" fillId="2" borderId="4" xfId="1" applyFont="1" applyFill="1" applyBorder="1" applyAlignment="1">
      <alignment wrapText="1"/>
    </xf>
    <xf numFmtId="44" fontId="2" fillId="0" borderId="0" xfId="1" applyFont="1" applyFill="1" applyBorder="1"/>
    <xf numFmtId="0" fontId="0" fillId="0" borderId="0" xfId="0" applyFont="1" applyFill="1" applyAlignment="1">
      <alignment horizontal="right"/>
    </xf>
    <xf numFmtId="0" fontId="9" fillId="0" borderId="0" xfId="2" applyFont="1" applyFill="1" applyBorder="1" applyAlignment="1">
      <alignment horizontal="right" vertical="center"/>
    </xf>
    <xf numFmtId="0" fontId="0" fillId="8" borderId="0" xfId="0" applyFont="1" applyFill="1"/>
    <xf numFmtId="0" fontId="0" fillId="8" borderId="0" xfId="0" applyFont="1" applyFill="1" applyAlignment="1">
      <alignment wrapText="1"/>
    </xf>
    <xf numFmtId="0" fontId="0" fillId="4" borderId="0" xfId="0" applyFont="1" applyFill="1"/>
    <xf numFmtId="0" fontId="0" fillId="4" borderId="0" xfId="0" applyFont="1" applyFill="1" applyAlignment="1">
      <alignment wrapText="1"/>
    </xf>
    <xf numFmtId="0" fontId="0" fillId="7" borderId="0" xfId="0" applyFont="1" applyFill="1"/>
    <xf numFmtId="0" fontId="0" fillId="7" borderId="0" xfId="0" applyFont="1" applyFill="1" applyAlignment="1">
      <alignment wrapText="1"/>
    </xf>
    <xf numFmtId="0" fontId="17" fillId="9" borderId="9" xfId="0" applyFont="1" applyFill="1" applyBorder="1"/>
    <xf numFmtId="0" fontId="0" fillId="9" borderId="9" xfId="0" applyFont="1" applyFill="1" applyBorder="1"/>
    <xf numFmtId="0" fontId="0" fillId="9" borderId="0" xfId="0" applyFont="1" applyFill="1"/>
    <xf numFmtId="0" fontId="0" fillId="9" borderId="0" xfId="0" applyFont="1" applyFill="1" applyAlignment="1">
      <alignment wrapText="1"/>
    </xf>
    <xf numFmtId="0" fontId="17" fillId="0" borderId="10" xfId="0" applyFont="1" applyFill="1" applyBorder="1"/>
    <xf numFmtId="0" fontId="18" fillId="0" borderId="11" xfId="0" applyFont="1" applyFill="1" applyBorder="1"/>
    <xf numFmtId="0" fontId="17" fillId="0" borderId="0" xfId="0" applyFont="1" applyFill="1"/>
    <xf numFmtId="1" fontId="19" fillId="2" borderId="12" xfId="0" applyNumberFormat="1" applyFont="1" applyFill="1" applyBorder="1" applyAlignment="1">
      <alignment horizontal="center" vertical="center"/>
    </xf>
    <xf numFmtId="0" fontId="17" fillId="0" borderId="0" xfId="0" applyFont="1" applyFill="1" applyAlignment="1">
      <alignment wrapText="1"/>
    </xf>
    <xf numFmtId="0" fontId="20" fillId="0" borderId="0" xfId="2" applyFont="1" applyFill="1" applyBorder="1" applyAlignment="1">
      <alignment horizontal="right" vertical="center"/>
    </xf>
    <xf numFmtId="0" fontId="21" fillId="0" borderId="0" xfId="0" applyFont="1" applyFill="1"/>
    <xf numFmtId="0" fontId="21" fillId="0" borderId="0" xfId="0" applyFont="1" applyFill="1" applyAlignment="1">
      <alignment wrapText="1"/>
    </xf>
    <xf numFmtId="0" fontId="21" fillId="0" borderId="13" xfId="0" applyFont="1" applyFill="1" applyBorder="1"/>
    <xf numFmtId="0" fontId="21" fillId="0" borderId="14" xfId="0" applyFont="1" applyFill="1" applyBorder="1"/>
    <xf numFmtId="0" fontId="21" fillId="0" borderId="15" xfId="0" applyFont="1" applyFill="1" applyBorder="1"/>
    <xf numFmtId="164" fontId="21" fillId="0" borderId="13" xfId="0" applyNumberFormat="1" applyFont="1" applyFill="1" applyBorder="1" applyAlignment="1">
      <alignment wrapText="1"/>
    </xf>
    <xf numFmtId="164" fontId="21" fillId="0" borderId="0" xfId="0" applyNumberFormat="1" applyFont="1" applyFill="1" applyBorder="1"/>
    <xf numFmtId="0" fontId="21" fillId="0" borderId="16" xfId="0" applyFont="1" applyFill="1" applyBorder="1"/>
    <xf numFmtId="0" fontId="21" fillId="0" borderId="17" xfId="0" applyFont="1" applyFill="1" applyBorder="1"/>
    <xf numFmtId="0" fontId="21" fillId="0" borderId="18" xfId="0" applyFont="1" applyFill="1" applyBorder="1"/>
    <xf numFmtId="0" fontId="21" fillId="0" borderId="19" xfId="0" applyFont="1" applyFill="1" applyBorder="1"/>
    <xf numFmtId="0" fontId="21" fillId="0" borderId="20" xfId="0" applyFont="1" applyFill="1" applyBorder="1"/>
    <xf numFmtId="164" fontId="21" fillId="0" borderId="19" xfId="0" applyNumberFormat="1" applyFont="1" applyFill="1" applyBorder="1" applyAlignment="1">
      <alignment wrapText="1"/>
    </xf>
    <xf numFmtId="0" fontId="22" fillId="0" borderId="21" xfId="0" applyFont="1" applyFill="1" applyBorder="1"/>
    <xf numFmtId="0" fontId="21" fillId="0" borderId="22" xfId="0" applyFont="1" applyFill="1" applyBorder="1"/>
    <xf numFmtId="0" fontId="22" fillId="0" borderId="23" xfId="0" applyFont="1" applyFill="1" applyBorder="1"/>
    <xf numFmtId="164" fontId="22" fillId="0" borderId="21" xfId="0" applyNumberFormat="1" applyFont="1" applyFill="1" applyBorder="1" applyAlignment="1">
      <alignment wrapText="1"/>
    </xf>
    <xf numFmtId="164" fontId="22" fillId="0" borderId="0" xfId="0" applyNumberFormat="1" applyFont="1" applyFill="1" applyBorder="1"/>
    <xf numFmtId="0" fontId="0" fillId="0" borderId="0" xfId="0" applyAlignment="1">
      <alignment horizontal="right"/>
    </xf>
    <xf numFmtId="0" fontId="26" fillId="6" borderId="0" xfId="0" applyFont="1" applyFill="1" applyAlignment="1">
      <alignment horizontal="center"/>
    </xf>
    <xf numFmtId="0" fontId="0" fillId="0" borderId="0" xfId="0" applyFill="1" applyAlignment="1">
      <alignment horizontal="right"/>
    </xf>
    <xf numFmtId="0" fontId="0" fillId="0" borderId="14" xfId="0" applyFont="1" applyFill="1" applyBorder="1" applyAlignment="1">
      <alignment horizontal="left"/>
    </xf>
    <xf numFmtId="0" fontId="27" fillId="0" borderId="15" xfId="0" applyFont="1" applyFill="1" applyBorder="1"/>
    <xf numFmtId="0" fontId="26" fillId="6" borderId="0" xfId="0" applyFont="1" applyFill="1" applyAlignment="1">
      <alignment horizontal="right"/>
    </xf>
    <xf numFmtId="0" fontId="0" fillId="0" borderId="14" xfId="0" applyBorder="1"/>
    <xf numFmtId="0" fontId="11" fillId="0" borderId="14" xfId="0" applyFont="1" applyBorder="1"/>
    <xf numFmtId="0" fontId="26" fillId="0" borderId="0" xfId="0" applyFont="1" applyAlignment="1">
      <alignment horizontal="right"/>
    </xf>
    <xf numFmtId="0" fontId="17" fillId="0" borderId="14" xfId="0" applyFont="1" applyBorder="1"/>
    <xf numFmtId="0" fontId="0" fillId="0" borderId="14" xfId="0" applyFont="1" applyBorder="1"/>
    <xf numFmtId="0" fontId="26" fillId="0" borderId="0" xfId="0" applyFont="1" applyFill="1" applyAlignment="1">
      <alignment horizontal="right"/>
    </xf>
    <xf numFmtId="0" fontId="11" fillId="0" borderId="14" xfId="0" applyFont="1" applyBorder="1" applyAlignment="1">
      <alignment wrapText="1"/>
    </xf>
    <xf numFmtId="0" fontId="0" fillId="0" borderId="0" xfId="0" applyAlignment="1">
      <alignment horizontal="left"/>
    </xf>
    <xf numFmtId="0" fontId="29" fillId="0" borderId="14" xfId="0" applyFont="1" applyBorder="1"/>
    <xf numFmtId="0" fontId="0" fillId="0" borderId="14" xfId="0" applyFont="1" applyFill="1" applyBorder="1"/>
    <xf numFmtId="0" fontId="0" fillId="0" borderId="14" xfId="0" applyFill="1" applyBorder="1"/>
    <xf numFmtId="0" fontId="27" fillId="0" borderId="14" xfId="0" applyFont="1" applyFill="1" applyBorder="1"/>
    <xf numFmtId="44" fontId="28" fillId="0" borderId="5" xfId="0" applyNumberFormat="1" applyFont="1" applyFill="1" applyBorder="1" applyAlignment="1">
      <alignment wrapText="1"/>
    </xf>
    <xf numFmtId="1" fontId="19" fillId="9" borderId="4" xfId="4" applyNumberFormat="1" applyFont="1" applyFill="1" applyBorder="1" applyAlignment="1">
      <alignment horizontal="center" vertical="center"/>
    </xf>
    <xf numFmtId="1" fontId="29" fillId="9" borderId="4" xfId="4" applyNumberFormat="1" applyFont="1" applyFill="1" applyBorder="1" applyAlignment="1">
      <alignment horizontal="center" vertical="center"/>
    </xf>
    <xf numFmtId="1" fontId="19" fillId="2" borderId="4" xfId="0" applyNumberFormat="1" applyFont="1" applyFill="1" applyBorder="1" applyAlignment="1">
      <alignment horizontal="center" vertical="center"/>
    </xf>
    <xf numFmtId="0" fontId="0" fillId="0" borderId="24" xfId="0" applyFill="1" applyBorder="1"/>
    <xf numFmtId="0" fontId="11" fillId="0" borderId="24" xfId="0" applyFont="1" applyFill="1" applyBorder="1"/>
    <xf numFmtId="0" fontId="25" fillId="0" borderId="25" xfId="0" applyFont="1" applyBorder="1"/>
    <xf numFmtId="0" fontId="26" fillId="6" borderId="26" xfId="0" applyFont="1" applyFill="1" applyBorder="1" applyAlignment="1">
      <alignment horizontal="center"/>
    </xf>
    <xf numFmtId="0" fontId="0" fillId="0" borderId="27" xfId="0" applyFill="1" applyBorder="1"/>
    <xf numFmtId="0" fontId="0" fillId="0" borderId="27" xfId="0" applyBorder="1"/>
    <xf numFmtId="0" fontId="0" fillId="0" borderId="27" xfId="0" applyFont="1" applyBorder="1"/>
    <xf numFmtId="0" fontId="0" fillId="0" borderId="27" xfId="0" applyFont="1" applyFill="1" applyBorder="1"/>
    <xf numFmtId="0" fontId="25" fillId="0" borderId="28" xfId="0" applyFont="1" applyFill="1" applyBorder="1"/>
    <xf numFmtId="0" fontId="0" fillId="0" borderId="29" xfId="0" applyBorder="1"/>
    <xf numFmtId="0" fontId="25" fillId="6" borderId="30" xfId="0" applyFont="1" applyFill="1" applyBorder="1" applyAlignment="1">
      <alignment horizontal="right"/>
    </xf>
    <xf numFmtId="0" fontId="26" fillId="6" borderId="31" xfId="0" applyFont="1" applyFill="1" applyBorder="1" applyAlignment="1">
      <alignment horizontal="center"/>
    </xf>
    <xf numFmtId="0" fontId="2" fillId="0" borderId="32" xfId="0" applyFont="1" applyFill="1" applyBorder="1" applyAlignment="1">
      <alignment horizontal="right"/>
    </xf>
    <xf numFmtId="0" fontId="2" fillId="0" borderId="33" xfId="0" applyFont="1" applyFill="1" applyBorder="1" applyAlignment="1">
      <alignment horizontal="left"/>
    </xf>
    <xf numFmtId="0" fontId="0" fillId="0" borderId="32" xfId="0" applyBorder="1"/>
    <xf numFmtId="0" fontId="0" fillId="0" borderId="33" xfId="0" applyBorder="1"/>
    <xf numFmtId="0" fontId="17" fillId="0" borderId="33" xfId="0" applyFont="1" applyBorder="1"/>
    <xf numFmtId="0" fontId="0" fillId="0" borderId="33" xfId="0" applyFill="1" applyBorder="1"/>
    <xf numFmtId="0" fontId="0" fillId="0" borderId="31" xfId="0" applyFill="1" applyBorder="1"/>
    <xf numFmtId="0" fontId="0" fillId="0" borderId="30" xfId="0" applyFill="1" applyBorder="1"/>
    <xf numFmtId="0" fontId="0" fillId="0" borderId="31" xfId="0" applyBorder="1"/>
    <xf numFmtId="0" fontId="0" fillId="0" borderId="34" xfId="0" applyBorder="1"/>
    <xf numFmtId="0" fontId="0" fillId="0" borderId="35" xfId="0" applyBorder="1"/>
    <xf numFmtId="0" fontId="0" fillId="0" borderId="30" xfId="0" applyBorder="1"/>
    <xf numFmtId="0" fontId="25" fillId="0" borderId="26" xfId="0" applyFont="1" applyFill="1" applyBorder="1"/>
    <xf numFmtId="0" fontId="6" fillId="2" borderId="4" xfId="2" applyFont="1" applyFill="1" applyBorder="1" applyAlignment="1">
      <alignment horizontal="center"/>
    </xf>
    <xf numFmtId="0" fontId="30" fillId="0" borderId="0" xfId="0" applyFont="1" applyAlignment="1">
      <alignment wrapText="1"/>
    </xf>
  </cellXfs>
  <cellStyles count="12">
    <cellStyle name="Dziesiętny 2" xfId="5"/>
    <cellStyle name="Normalny" xfId="0" builtinId="0"/>
    <cellStyle name="Normalny 2" xfId="4"/>
    <cellStyle name="Normalny 2 2" xfId="6"/>
    <cellStyle name="Normalny 3" xfId="2"/>
    <cellStyle name="Normalny 4" xfId="7"/>
    <cellStyle name="Normalny 5" xfId="3"/>
    <cellStyle name="Procentowy 2" xfId="8"/>
    <cellStyle name="Procentowy 3" xfId="9"/>
    <cellStyle name="Walutowy" xfId="1" builtinId="4"/>
    <cellStyle name="Walutowy 2" xfId="10"/>
    <cellStyle name="Walutowy 3"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pageSetUpPr fitToPage="1"/>
  </sheetPr>
  <dimension ref="B1:U53"/>
  <sheetViews>
    <sheetView view="pageLayout" topLeftCell="A27" zoomScaleNormal="90" zoomScaleSheetLayoutView="90" workbookViewId="0">
      <selection activeCell="B45" sqref="B45"/>
    </sheetView>
  </sheetViews>
  <sheetFormatPr defaultRowHeight="15"/>
  <cols>
    <col min="1" max="1" width="2.85546875" style="12" customWidth="1"/>
    <col min="2" max="2" width="6" style="12" bestFit="1" customWidth="1"/>
    <col min="3" max="3" width="11.42578125" style="12" customWidth="1"/>
    <col min="4" max="4" width="44.42578125" style="12" customWidth="1"/>
    <col min="5" max="5" width="8.28515625" style="12" customWidth="1"/>
    <col min="6" max="11" width="9" style="12" customWidth="1"/>
    <col min="12" max="12" width="29" style="12" customWidth="1"/>
    <col min="13" max="15" width="8.5703125" style="12" customWidth="1"/>
    <col min="16" max="16" width="24.28515625" style="16" customWidth="1"/>
    <col min="17" max="17" width="43.85546875" style="12" customWidth="1"/>
    <col min="18" max="18" width="11.7109375" style="12" bestFit="1" customWidth="1"/>
    <col min="19" max="19" width="74.85546875" style="12" customWidth="1"/>
    <col min="20" max="20" width="56.42578125" style="12" customWidth="1"/>
    <col min="21" max="21" width="8.140625" style="12" bestFit="1" customWidth="1"/>
    <col min="22" max="16384" width="9.140625" style="12"/>
  </cols>
  <sheetData>
    <row r="1" spans="2:21" s="1" customFormat="1" ht="15" customHeight="1">
      <c r="P1" s="2"/>
      <c r="Q1" s="3"/>
      <c r="R1" s="3"/>
    </row>
    <row r="2" spans="2:21" s="1" customFormat="1" ht="15" customHeight="1">
      <c r="C2" s="4"/>
      <c r="D2" s="5"/>
      <c r="E2" s="5"/>
      <c r="F2" s="5"/>
      <c r="G2" s="5"/>
      <c r="H2" s="5"/>
      <c r="I2" s="5"/>
      <c r="J2" s="5"/>
      <c r="K2" s="5"/>
      <c r="L2" s="5"/>
      <c r="M2" s="5"/>
      <c r="N2" s="5"/>
      <c r="O2" s="5"/>
      <c r="P2" s="6"/>
      <c r="Q2" s="7"/>
      <c r="R2" s="7"/>
    </row>
    <row r="3" spans="2:21" s="1" customFormat="1" ht="12.75">
      <c r="C3" s="8"/>
      <c r="D3" s="8"/>
      <c r="E3" s="8"/>
      <c r="F3" s="8"/>
      <c r="G3" s="8"/>
      <c r="H3" s="8"/>
      <c r="I3" s="8"/>
      <c r="J3" s="8"/>
      <c r="P3" s="9"/>
      <c r="Q3" s="10" t="s">
        <v>0</v>
      </c>
      <c r="R3" s="11"/>
      <c r="S3" s="11"/>
      <c r="T3" s="11"/>
      <c r="U3" s="11"/>
    </row>
    <row r="4" spans="2:21">
      <c r="C4" s="13"/>
      <c r="D4" s="13"/>
      <c r="E4" s="13"/>
      <c r="F4" s="158" t="s">
        <v>1</v>
      </c>
      <c r="G4" s="158"/>
      <c r="H4" s="158" t="s">
        <v>2</v>
      </c>
      <c r="I4" s="158"/>
      <c r="J4" s="14"/>
      <c r="K4" s="14"/>
      <c r="L4" s="13"/>
      <c r="M4" s="13"/>
      <c r="N4" s="13"/>
      <c r="O4" s="13"/>
      <c r="P4" s="15"/>
      <c r="T4" s="12" t="s">
        <v>3</v>
      </c>
    </row>
    <row r="5" spans="2:21" s="16" customFormat="1" ht="49.5" customHeight="1">
      <c r="B5" s="16" t="s">
        <v>276</v>
      </c>
      <c r="C5" s="17" t="s">
        <v>4</v>
      </c>
      <c r="D5" s="17" t="s">
        <v>5</v>
      </c>
      <c r="E5" s="17" t="s">
        <v>6</v>
      </c>
      <c r="F5" s="18" t="s">
        <v>7</v>
      </c>
      <c r="G5" s="18" t="s">
        <v>8</v>
      </c>
      <c r="H5" s="18" t="s">
        <v>7</v>
      </c>
      <c r="I5" s="18" t="s">
        <v>8</v>
      </c>
      <c r="J5" s="17" t="s">
        <v>9</v>
      </c>
      <c r="K5" s="17" t="s">
        <v>10</v>
      </c>
      <c r="L5" s="17" t="s">
        <v>11</v>
      </c>
      <c r="M5" s="17" t="s">
        <v>12</v>
      </c>
      <c r="N5" s="17" t="s">
        <v>13</v>
      </c>
      <c r="O5" s="17" t="s">
        <v>14</v>
      </c>
      <c r="P5" s="19" t="s">
        <v>15</v>
      </c>
      <c r="Q5" s="20" t="s">
        <v>16</v>
      </c>
      <c r="R5" s="21" t="s">
        <v>17</v>
      </c>
      <c r="S5" s="22" t="s">
        <v>18</v>
      </c>
      <c r="T5" s="23" t="s">
        <v>19</v>
      </c>
      <c r="U5" s="23" t="s">
        <v>20</v>
      </c>
    </row>
    <row r="6" spans="2:21">
      <c r="B6" s="24">
        <v>2</v>
      </c>
      <c r="C6" s="25">
        <v>1</v>
      </c>
      <c r="D6" s="26" t="s">
        <v>21</v>
      </c>
      <c r="E6" s="26" t="s">
        <v>22</v>
      </c>
      <c r="F6" s="27">
        <v>6</v>
      </c>
      <c r="G6" s="27">
        <v>6</v>
      </c>
      <c r="H6" s="27">
        <v>6</v>
      </c>
      <c r="I6" s="27">
        <v>6</v>
      </c>
      <c r="J6" s="28">
        <v>82</v>
      </c>
      <c r="K6" s="29">
        <v>35</v>
      </c>
      <c r="L6" s="30" t="s">
        <v>23</v>
      </c>
      <c r="M6" s="30">
        <v>6</v>
      </c>
      <c r="N6" s="30"/>
      <c r="O6" s="30">
        <v>6</v>
      </c>
      <c r="P6" s="31"/>
      <c r="Q6" s="32"/>
      <c r="R6" s="33" t="s">
        <v>24</v>
      </c>
      <c r="S6" s="34" t="s">
        <v>25</v>
      </c>
      <c r="T6" s="35" t="s">
        <v>26</v>
      </c>
      <c r="U6" s="35" t="s">
        <v>27</v>
      </c>
    </row>
    <row r="7" spans="2:21">
      <c r="B7" s="36">
        <v>3</v>
      </c>
      <c r="C7" s="37">
        <v>2</v>
      </c>
      <c r="D7" s="38" t="s">
        <v>28</v>
      </c>
      <c r="E7" s="38" t="s">
        <v>29</v>
      </c>
      <c r="F7" s="39">
        <v>73</v>
      </c>
      <c r="G7" s="39">
        <v>54</v>
      </c>
      <c r="H7" s="39">
        <v>73</v>
      </c>
      <c r="I7" s="39">
        <v>54</v>
      </c>
      <c r="J7" s="28">
        <v>82</v>
      </c>
      <c r="K7" s="29">
        <v>26</v>
      </c>
      <c r="L7" s="30" t="s">
        <v>30</v>
      </c>
      <c r="M7" s="30">
        <v>73</v>
      </c>
      <c r="N7" s="30"/>
      <c r="O7" s="30"/>
      <c r="P7" s="31"/>
      <c r="Q7" s="32"/>
      <c r="R7" s="33" t="s">
        <v>24</v>
      </c>
      <c r="S7" s="40" t="s">
        <v>31</v>
      </c>
      <c r="T7" s="35" t="s">
        <v>32</v>
      </c>
      <c r="U7" s="35" t="s">
        <v>27</v>
      </c>
    </row>
    <row r="8" spans="2:21">
      <c r="B8" s="36">
        <v>3</v>
      </c>
      <c r="C8" s="37">
        <v>3</v>
      </c>
      <c r="D8" s="38" t="s">
        <v>33</v>
      </c>
      <c r="E8" s="38" t="s">
        <v>22</v>
      </c>
      <c r="F8" s="39">
        <v>6</v>
      </c>
      <c r="G8" s="39">
        <v>6</v>
      </c>
      <c r="H8" s="39">
        <v>6</v>
      </c>
      <c r="I8" s="39">
        <v>6</v>
      </c>
      <c r="J8" s="28">
        <v>82</v>
      </c>
      <c r="K8" s="29">
        <v>22</v>
      </c>
      <c r="L8" s="30" t="s">
        <v>30</v>
      </c>
      <c r="M8" s="30">
        <v>6</v>
      </c>
      <c r="N8" s="30"/>
      <c r="O8" s="30"/>
      <c r="P8" s="31"/>
      <c r="Q8" s="32"/>
      <c r="R8" s="33" t="s">
        <v>24</v>
      </c>
      <c r="S8" s="34" t="s">
        <v>34</v>
      </c>
      <c r="T8" s="35" t="s">
        <v>35</v>
      </c>
      <c r="U8" s="35" t="s">
        <v>27</v>
      </c>
    </row>
    <row r="9" spans="2:21">
      <c r="B9" s="24">
        <v>2</v>
      </c>
      <c r="C9" s="25">
        <v>4</v>
      </c>
      <c r="D9" s="26" t="s">
        <v>36</v>
      </c>
      <c r="E9" s="26" t="s">
        <v>22</v>
      </c>
      <c r="F9" s="27">
        <v>7</v>
      </c>
      <c r="G9" s="27">
        <v>7</v>
      </c>
      <c r="H9" s="27">
        <v>7</v>
      </c>
      <c r="I9" s="27">
        <v>7</v>
      </c>
      <c r="J9" s="28">
        <v>82</v>
      </c>
      <c r="K9" s="29">
        <v>35</v>
      </c>
      <c r="L9" s="30" t="s">
        <v>23</v>
      </c>
      <c r="M9" s="30">
        <v>7</v>
      </c>
      <c r="N9" s="30"/>
      <c r="O9" s="30">
        <v>7</v>
      </c>
      <c r="P9" s="31"/>
      <c r="Q9" s="32"/>
      <c r="R9" s="33" t="s">
        <v>24</v>
      </c>
      <c r="S9" s="34" t="s">
        <v>25</v>
      </c>
      <c r="T9" s="35" t="s">
        <v>37</v>
      </c>
      <c r="U9" s="35" t="s">
        <v>27</v>
      </c>
    </row>
    <row r="10" spans="2:21">
      <c r="B10" s="24">
        <v>2</v>
      </c>
      <c r="C10" s="25">
        <v>5</v>
      </c>
      <c r="D10" s="26" t="s">
        <v>38</v>
      </c>
      <c r="E10" s="26" t="s">
        <v>39</v>
      </c>
      <c r="F10" s="27">
        <v>7</v>
      </c>
      <c r="G10" s="27">
        <v>7</v>
      </c>
      <c r="H10" s="27">
        <v>7</v>
      </c>
      <c r="I10" s="27">
        <v>7</v>
      </c>
      <c r="J10" s="28">
        <v>82</v>
      </c>
      <c r="K10" s="29">
        <v>35</v>
      </c>
      <c r="L10" s="30" t="s">
        <v>30</v>
      </c>
      <c r="M10" s="30">
        <v>7</v>
      </c>
      <c r="N10" s="30"/>
      <c r="O10" s="30"/>
      <c r="P10" s="31"/>
      <c r="Q10" s="32"/>
      <c r="R10" s="33" t="s">
        <v>24</v>
      </c>
      <c r="S10" s="40" t="s">
        <v>25</v>
      </c>
      <c r="T10" s="35" t="s">
        <v>40</v>
      </c>
      <c r="U10" s="35" t="s">
        <v>27</v>
      </c>
    </row>
    <row r="11" spans="2:21" ht="45.75">
      <c r="B11" s="41">
        <v>1</v>
      </c>
      <c r="C11" s="42">
        <v>6</v>
      </c>
      <c r="D11" s="43" t="s">
        <v>41</v>
      </c>
      <c r="E11" s="43" t="s">
        <v>42</v>
      </c>
      <c r="F11" s="44">
        <v>155</v>
      </c>
      <c r="G11" s="44">
        <v>87</v>
      </c>
      <c r="H11" s="44">
        <v>155</v>
      </c>
      <c r="I11" s="44">
        <v>87</v>
      </c>
      <c r="J11" s="45">
        <v>287</v>
      </c>
      <c r="K11" s="29">
        <v>134</v>
      </c>
      <c r="L11" s="30" t="s">
        <v>43</v>
      </c>
      <c r="M11" s="30">
        <v>155</v>
      </c>
      <c r="N11" s="30"/>
      <c r="O11" s="30"/>
      <c r="P11" s="46" t="s">
        <v>44</v>
      </c>
      <c r="Q11" s="32" t="s">
        <v>45</v>
      </c>
      <c r="R11" s="33" t="s">
        <v>24</v>
      </c>
      <c r="S11" s="40" t="s">
        <v>46</v>
      </c>
      <c r="T11" s="35" t="s">
        <v>47</v>
      </c>
      <c r="U11" s="35" t="s">
        <v>48</v>
      </c>
    </row>
    <row r="12" spans="2:21">
      <c r="B12" s="47">
        <v>4</v>
      </c>
      <c r="C12" s="48">
        <v>7</v>
      </c>
      <c r="D12" s="49" t="s">
        <v>49</v>
      </c>
      <c r="E12" s="49" t="s">
        <v>39</v>
      </c>
      <c r="F12" s="50">
        <v>12</v>
      </c>
      <c r="G12" s="50">
        <v>12</v>
      </c>
      <c r="H12" s="50">
        <v>13</v>
      </c>
      <c r="I12" s="50">
        <v>13</v>
      </c>
      <c r="J12" s="28">
        <v>82</v>
      </c>
      <c r="K12" s="29">
        <v>36</v>
      </c>
      <c r="L12" s="30" t="s">
        <v>50</v>
      </c>
      <c r="M12" s="30">
        <v>13</v>
      </c>
      <c r="N12" s="30">
        <v>1</v>
      </c>
      <c r="O12" s="30">
        <v>12</v>
      </c>
      <c r="P12" s="31" t="s">
        <v>51</v>
      </c>
      <c r="Q12" s="32" t="s">
        <v>52</v>
      </c>
      <c r="R12" s="33" t="s">
        <v>53</v>
      </c>
      <c r="S12" s="40" t="s">
        <v>54</v>
      </c>
      <c r="T12" s="35" t="s">
        <v>55</v>
      </c>
      <c r="U12" s="35" t="s">
        <v>56</v>
      </c>
    </row>
    <row r="13" spans="2:21">
      <c r="B13" s="24">
        <v>2</v>
      </c>
      <c r="C13" s="25">
        <v>8</v>
      </c>
      <c r="D13" s="26" t="s">
        <v>57</v>
      </c>
      <c r="E13" s="26" t="s">
        <v>39</v>
      </c>
      <c r="F13" s="27">
        <v>6</v>
      </c>
      <c r="G13" s="27">
        <v>6</v>
      </c>
      <c r="H13" s="27">
        <v>6</v>
      </c>
      <c r="I13" s="27">
        <v>6</v>
      </c>
      <c r="J13" s="28">
        <v>82</v>
      </c>
      <c r="K13" s="29">
        <v>35</v>
      </c>
      <c r="L13" s="30" t="s">
        <v>23</v>
      </c>
      <c r="M13" s="30">
        <v>6</v>
      </c>
      <c r="N13" s="30"/>
      <c r="O13" s="30">
        <v>6</v>
      </c>
      <c r="P13" s="31"/>
      <c r="Q13" s="32"/>
      <c r="R13" s="33" t="s">
        <v>24</v>
      </c>
      <c r="S13" s="40" t="s">
        <v>25</v>
      </c>
      <c r="T13" s="35" t="s">
        <v>40</v>
      </c>
      <c r="U13" s="35" t="s">
        <v>27</v>
      </c>
    </row>
    <row r="14" spans="2:21">
      <c r="B14" s="24">
        <v>2</v>
      </c>
      <c r="C14" s="25">
        <v>9</v>
      </c>
      <c r="D14" s="26" t="s">
        <v>58</v>
      </c>
      <c r="E14" s="26" t="s">
        <v>39</v>
      </c>
      <c r="F14" s="27">
        <v>3</v>
      </c>
      <c r="G14" s="27">
        <v>3</v>
      </c>
      <c r="H14" s="27">
        <v>3</v>
      </c>
      <c r="I14" s="27">
        <v>3</v>
      </c>
      <c r="J14" s="28">
        <v>82</v>
      </c>
      <c r="K14" s="29">
        <v>20</v>
      </c>
      <c r="L14" s="30" t="s">
        <v>23</v>
      </c>
      <c r="M14" s="30">
        <v>3</v>
      </c>
      <c r="N14" s="30"/>
      <c r="O14" s="30">
        <v>3</v>
      </c>
      <c r="P14" s="31"/>
      <c r="Q14" s="32"/>
      <c r="R14" s="33" t="s">
        <v>24</v>
      </c>
      <c r="S14" s="34" t="s">
        <v>59</v>
      </c>
      <c r="T14" s="35" t="s">
        <v>60</v>
      </c>
      <c r="U14" s="35" t="s">
        <v>56</v>
      </c>
    </row>
    <row r="15" spans="2:21">
      <c r="B15" s="24">
        <v>2</v>
      </c>
      <c r="C15" s="25">
        <v>10</v>
      </c>
      <c r="D15" s="26" t="s">
        <v>61</v>
      </c>
      <c r="E15" s="26" t="s">
        <v>39</v>
      </c>
      <c r="F15" s="27">
        <v>14</v>
      </c>
      <c r="G15" s="27">
        <v>14</v>
      </c>
      <c r="H15" s="27">
        <v>14</v>
      </c>
      <c r="I15" s="27">
        <v>14</v>
      </c>
      <c r="J15" s="28">
        <v>82</v>
      </c>
      <c r="K15" s="29">
        <v>35</v>
      </c>
      <c r="L15" s="30" t="s">
        <v>23</v>
      </c>
      <c r="M15" s="30">
        <v>14</v>
      </c>
      <c r="N15" s="30"/>
      <c r="O15" s="30">
        <v>14</v>
      </c>
      <c r="P15" s="31"/>
      <c r="Q15" s="32"/>
      <c r="R15" s="33" t="s">
        <v>24</v>
      </c>
      <c r="S15" s="40" t="s">
        <v>25</v>
      </c>
      <c r="T15" s="35" t="s">
        <v>62</v>
      </c>
      <c r="U15" s="35" t="s">
        <v>27</v>
      </c>
    </row>
    <row r="16" spans="2:21">
      <c r="B16" s="24">
        <v>2</v>
      </c>
      <c r="C16" s="25">
        <v>11</v>
      </c>
      <c r="D16" s="26" t="s">
        <v>63</v>
      </c>
      <c r="E16" s="26" t="s">
        <v>39</v>
      </c>
      <c r="F16" s="27">
        <v>26</v>
      </c>
      <c r="G16" s="27">
        <v>22</v>
      </c>
      <c r="H16" s="27">
        <v>26</v>
      </c>
      <c r="I16" s="27">
        <v>22</v>
      </c>
      <c r="J16" s="28">
        <v>82</v>
      </c>
      <c r="K16" s="29">
        <v>26</v>
      </c>
      <c r="L16" s="30" t="s">
        <v>30</v>
      </c>
      <c r="M16" s="30">
        <v>26</v>
      </c>
      <c r="N16" s="30"/>
      <c r="O16" s="30"/>
      <c r="P16" s="31"/>
      <c r="Q16" s="32"/>
      <c r="R16" s="33" t="s">
        <v>24</v>
      </c>
      <c r="S16" s="40" t="s">
        <v>64</v>
      </c>
      <c r="T16" s="35" t="s">
        <v>65</v>
      </c>
      <c r="U16" s="35" t="s">
        <v>27</v>
      </c>
    </row>
    <row r="17" spans="2:21" ht="23.25">
      <c r="B17" s="41">
        <v>1</v>
      </c>
      <c r="C17" s="42">
        <v>12</v>
      </c>
      <c r="D17" s="43" t="s">
        <v>66</v>
      </c>
      <c r="E17" s="43" t="s">
        <v>42</v>
      </c>
      <c r="F17" s="44">
        <v>13</v>
      </c>
      <c r="G17" s="44">
        <v>13</v>
      </c>
      <c r="H17" s="44">
        <v>13</v>
      </c>
      <c r="I17" s="44">
        <v>13</v>
      </c>
      <c r="J17" s="51">
        <v>173</v>
      </c>
      <c r="K17" s="29">
        <v>42</v>
      </c>
      <c r="L17" s="30" t="s">
        <v>67</v>
      </c>
      <c r="M17" s="30">
        <v>13</v>
      </c>
      <c r="N17" s="30">
        <v>13</v>
      </c>
      <c r="O17" s="30"/>
      <c r="P17" s="31"/>
      <c r="Q17" s="52" t="s">
        <v>68</v>
      </c>
      <c r="R17" s="33" t="s">
        <v>24</v>
      </c>
      <c r="S17" s="40" t="s">
        <v>69</v>
      </c>
      <c r="T17" s="35" t="s">
        <v>70</v>
      </c>
      <c r="U17" s="35" t="s">
        <v>71</v>
      </c>
    </row>
    <row r="18" spans="2:21">
      <c r="B18" s="36">
        <v>3</v>
      </c>
      <c r="C18" s="37">
        <v>13</v>
      </c>
      <c r="D18" s="38" t="s">
        <v>72</v>
      </c>
      <c r="E18" s="38" t="s">
        <v>39</v>
      </c>
      <c r="F18" s="39">
        <v>11</v>
      </c>
      <c r="G18" s="39">
        <v>11</v>
      </c>
      <c r="H18" s="39">
        <v>11</v>
      </c>
      <c r="I18" s="39">
        <v>11</v>
      </c>
      <c r="J18" s="28">
        <v>82</v>
      </c>
      <c r="K18" s="29">
        <v>35</v>
      </c>
      <c r="L18" s="30" t="s">
        <v>23</v>
      </c>
      <c r="M18" s="30">
        <v>11</v>
      </c>
      <c r="N18" s="30"/>
      <c r="O18" s="30">
        <v>11</v>
      </c>
      <c r="P18" s="31"/>
      <c r="Q18" s="32"/>
      <c r="R18" s="33" t="s">
        <v>24</v>
      </c>
      <c r="S18" s="40" t="s">
        <v>25</v>
      </c>
      <c r="T18" s="35" t="s">
        <v>73</v>
      </c>
      <c r="U18" s="35" t="s">
        <v>27</v>
      </c>
    </row>
    <row r="19" spans="2:21">
      <c r="B19" s="24">
        <v>2</v>
      </c>
      <c r="C19" s="25">
        <v>14</v>
      </c>
      <c r="D19" s="26" t="s">
        <v>74</v>
      </c>
      <c r="E19" s="26" t="s">
        <v>75</v>
      </c>
      <c r="F19" s="27">
        <v>11</v>
      </c>
      <c r="G19" s="27">
        <v>11</v>
      </c>
      <c r="H19" s="27">
        <v>11</v>
      </c>
      <c r="I19" s="27">
        <v>11</v>
      </c>
      <c r="J19" s="28">
        <v>82</v>
      </c>
      <c r="K19" s="29">
        <v>35</v>
      </c>
      <c r="L19" s="30" t="s">
        <v>23</v>
      </c>
      <c r="M19" s="30">
        <v>11</v>
      </c>
      <c r="N19" s="30"/>
      <c r="O19" s="30">
        <v>11</v>
      </c>
      <c r="P19" s="31"/>
      <c r="Q19" s="32"/>
      <c r="R19" s="33" t="s">
        <v>24</v>
      </c>
      <c r="S19" s="40" t="s">
        <v>25</v>
      </c>
      <c r="T19" s="35" t="s">
        <v>73</v>
      </c>
      <c r="U19" s="35" t="s">
        <v>27</v>
      </c>
    </row>
    <row r="20" spans="2:21">
      <c r="B20" s="36">
        <v>3</v>
      </c>
      <c r="C20" s="37">
        <v>15</v>
      </c>
      <c r="D20" s="38" t="s">
        <v>76</v>
      </c>
      <c r="E20" s="38" t="s">
        <v>29</v>
      </c>
      <c r="F20" s="39">
        <v>47</v>
      </c>
      <c r="G20" s="39">
        <v>47</v>
      </c>
      <c r="H20" s="39">
        <v>47</v>
      </c>
      <c r="I20" s="39">
        <v>47</v>
      </c>
      <c r="J20" s="28">
        <v>82</v>
      </c>
      <c r="K20" s="29">
        <v>26</v>
      </c>
      <c r="L20" s="30" t="s">
        <v>67</v>
      </c>
      <c r="M20" s="30">
        <v>47</v>
      </c>
      <c r="N20" s="30">
        <v>47</v>
      </c>
      <c r="O20" s="30"/>
      <c r="P20" s="31"/>
      <c r="Q20" s="32"/>
      <c r="R20" s="33" t="s">
        <v>24</v>
      </c>
      <c r="S20" s="40" t="s">
        <v>77</v>
      </c>
      <c r="T20" s="35" t="s">
        <v>78</v>
      </c>
      <c r="U20" s="35" t="s">
        <v>27</v>
      </c>
    </row>
    <row r="21" spans="2:21" ht="23.25">
      <c r="B21" s="47">
        <v>4</v>
      </c>
      <c r="C21" s="48">
        <v>16</v>
      </c>
      <c r="D21" s="49" t="s">
        <v>79</v>
      </c>
      <c r="E21" s="49" t="s">
        <v>29</v>
      </c>
      <c r="F21" s="53">
        <v>73</v>
      </c>
      <c r="G21" s="53">
        <v>73</v>
      </c>
      <c r="H21" s="53">
        <v>73</v>
      </c>
      <c r="I21" s="53">
        <v>73</v>
      </c>
      <c r="J21" s="28">
        <v>82</v>
      </c>
      <c r="K21" s="29">
        <v>32</v>
      </c>
      <c r="L21" s="30" t="s">
        <v>67</v>
      </c>
      <c r="M21" s="30">
        <v>73</v>
      </c>
      <c r="N21" s="30">
        <v>73</v>
      </c>
      <c r="O21" s="30"/>
      <c r="P21" s="31"/>
      <c r="Q21" s="32" t="s">
        <v>80</v>
      </c>
      <c r="R21" s="33" t="s">
        <v>24</v>
      </c>
      <c r="S21" s="35" t="s">
        <v>81</v>
      </c>
      <c r="T21" s="35" t="s">
        <v>82</v>
      </c>
      <c r="U21" s="23" t="s">
        <v>27</v>
      </c>
    </row>
    <row r="22" spans="2:21">
      <c r="B22" s="47">
        <v>4</v>
      </c>
      <c r="C22" s="48">
        <v>17</v>
      </c>
      <c r="D22" s="49" t="s">
        <v>83</v>
      </c>
      <c r="E22" s="49" t="s">
        <v>29</v>
      </c>
      <c r="F22" s="53">
        <v>11</v>
      </c>
      <c r="G22" s="53">
        <v>11</v>
      </c>
      <c r="H22" s="53">
        <v>11</v>
      </c>
      <c r="I22" s="53">
        <v>11</v>
      </c>
      <c r="J22" s="28">
        <v>82</v>
      </c>
      <c r="K22" s="29">
        <v>40</v>
      </c>
      <c r="L22" s="30" t="s">
        <v>67</v>
      </c>
      <c r="M22" s="30">
        <v>11</v>
      </c>
      <c r="N22" s="30">
        <v>11</v>
      </c>
      <c r="O22" s="30"/>
      <c r="P22" s="31"/>
      <c r="Q22" s="32" t="s">
        <v>84</v>
      </c>
      <c r="R22" s="33" t="s">
        <v>24</v>
      </c>
      <c r="S22" s="40" t="s">
        <v>85</v>
      </c>
      <c r="T22" s="35" t="s">
        <v>86</v>
      </c>
      <c r="U22" s="35" t="s">
        <v>56</v>
      </c>
    </row>
    <row r="23" spans="2:21" ht="24.75">
      <c r="B23" s="47">
        <v>4</v>
      </c>
      <c r="C23" s="48">
        <v>18</v>
      </c>
      <c r="D23" s="49" t="s">
        <v>87</v>
      </c>
      <c r="E23" s="49" t="s">
        <v>29</v>
      </c>
      <c r="F23" s="50">
        <v>13</v>
      </c>
      <c r="G23" s="53">
        <v>14</v>
      </c>
      <c r="H23" s="50">
        <v>14</v>
      </c>
      <c r="I23" s="53">
        <v>14</v>
      </c>
      <c r="J23" s="28">
        <v>82</v>
      </c>
      <c r="K23" s="29">
        <v>13</v>
      </c>
      <c r="L23" s="30" t="s">
        <v>67</v>
      </c>
      <c r="M23" s="30">
        <v>13</v>
      </c>
      <c r="N23" s="30">
        <v>1</v>
      </c>
      <c r="O23" s="30"/>
      <c r="P23" s="31"/>
      <c r="Q23" s="32" t="s">
        <v>88</v>
      </c>
      <c r="R23" s="33" t="s">
        <v>24</v>
      </c>
      <c r="S23" s="54" t="s">
        <v>89</v>
      </c>
      <c r="T23" s="35" t="s">
        <v>90</v>
      </c>
      <c r="U23" s="35" t="s">
        <v>91</v>
      </c>
    </row>
    <row r="24" spans="2:21" ht="34.5">
      <c r="B24" s="47">
        <v>4</v>
      </c>
      <c r="C24" s="48">
        <v>19</v>
      </c>
      <c r="D24" s="49" t="s">
        <v>92</v>
      </c>
      <c r="E24" s="49" t="s">
        <v>39</v>
      </c>
      <c r="F24" s="53">
        <v>10</v>
      </c>
      <c r="G24" s="53">
        <v>5</v>
      </c>
      <c r="H24" s="53">
        <v>10</v>
      </c>
      <c r="I24" s="53">
        <v>5</v>
      </c>
      <c r="J24" s="28">
        <v>82</v>
      </c>
      <c r="K24" s="29">
        <v>18</v>
      </c>
      <c r="L24" s="30" t="s">
        <v>93</v>
      </c>
      <c r="M24" s="30">
        <v>10</v>
      </c>
      <c r="N24" s="30"/>
      <c r="O24" s="30"/>
      <c r="P24" s="31" t="s">
        <v>94</v>
      </c>
      <c r="Q24" s="32" t="s">
        <v>95</v>
      </c>
      <c r="R24" s="33" t="s">
        <v>53</v>
      </c>
      <c r="S24" s="55" t="s">
        <v>96</v>
      </c>
      <c r="T24" s="35" t="s">
        <v>55</v>
      </c>
      <c r="U24" s="35" t="s">
        <v>56</v>
      </c>
    </row>
    <row r="25" spans="2:21">
      <c r="B25" s="24">
        <v>2</v>
      </c>
      <c r="C25" s="25">
        <v>20</v>
      </c>
      <c r="D25" s="26" t="s">
        <v>97</v>
      </c>
      <c r="E25" s="26" t="s">
        <v>75</v>
      </c>
      <c r="F25" s="27">
        <v>6</v>
      </c>
      <c r="G25" s="27">
        <v>6</v>
      </c>
      <c r="H25" s="27">
        <v>6</v>
      </c>
      <c r="I25" s="27">
        <v>6</v>
      </c>
      <c r="J25" s="28">
        <v>82</v>
      </c>
      <c r="K25" s="29">
        <v>26</v>
      </c>
      <c r="L25" s="30" t="s">
        <v>30</v>
      </c>
      <c r="M25" s="30">
        <v>6</v>
      </c>
      <c r="N25" s="30"/>
      <c r="O25" s="30"/>
      <c r="P25" s="31"/>
      <c r="Q25" s="32"/>
      <c r="R25" s="33" t="s">
        <v>24</v>
      </c>
      <c r="S25" s="40" t="s">
        <v>64</v>
      </c>
      <c r="T25" s="35" t="s">
        <v>98</v>
      </c>
      <c r="U25" s="35" t="s">
        <v>99</v>
      </c>
    </row>
    <row r="26" spans="2:21">
      <c r="B26" s="24">
        <v>2</v>
      </c>
      <c r="C26" s="25">
        <v>21</v>
      </c>
      <c r="D26" s="26" t="s">
        <v>100</v>
      </c>
      <c r="E26" s="26" t="s">
        <v>39</v>
      </c>
      <c r="F26" s="27">
        <v>6</v>
      </c>
      <c r="G26" s="27">
        <v>6</v>
      </c>
      <c r="H26" s="27">
        <v>6</v>
      </c>
      <c r="I26" s="27">
        <v>6</v>
      </c>
      <c r="J26" s="28">
        <v>82</v>
      </c>
      <c r="K26" s="29">
        <v>35</v>
      </c>
      <c r="L26" s="30" t="s">
        <v>23</v>
      </c>
      <c r="M26" s="30">
        <v>6</v>
      </c>
      <c r="N26" s="30"/>
      <c r="O26" s="30">
        <v>6</v>
      </c>
      <c r="P26" s="31"/>
      <c r="Q26" s="32"/>
      <c r="R26" s="33" t="s">
        <v>24</v>
      </c>
      <c r="S26" s="40" t="s">
        <v>101</v>
      </c>
      <c r="T26" s="35" t="s">
        <v>102</v>
      </c>
      <c r="U26" s="35" t="s">
        <v>27</v>
      </c>
    </row>
    <row r="27" spans="2:21" ht="57">
      <c r="B27" s="47">
        <v>4</v>
      </c>
      <c r="C27" s="48">
        <v>22</v>
      </c>
      <c r="D27" s="49" t="s">
        <v>103</v>
      </c>
      <c r="E27" s="49" t="s">
        <v>42</v>
      </c>
      <c r="F27" s="53">
        <v>76</v>
      </c>
      <c r="G27" s="53">
        <v>70</v>
      </c>
      <c r="H27" s="53">
        <v>76</v>
      </c>
      <c r="I27" s="53">
        <v>70</v>
      </c>
      <c r="J27" s="28">
        <v>82</v>
      </c>
      <c r="K27" s="29">
        <v>39</v>
      </c>
      <c r="L27" s="30" t="s">
        <v>104</v>
      </c>
      <c r="M27" s="30">
        <v>76</v>
      </c>
      <c r="N27" s="30"/>
      <c r="O27" s="30"/>
      <c r="P27" s="31"/>
      <c r="Q27" s="32" t="s">
        <v>105</v>
      </c>
      <c r="R27" s="33" t="s">
        <v>24</v>
      </c>
      <c r="S27" s="40" t="s">
        <v>106</v>
      </c>
      <c r="T27" s="23" t="s">
        <v>107</v>
      </c>
      <c r="U27" s="23" t="s">
        <v>108</v>
      </c>
    </row>
    <row r="28" spans="2:21">
      <c r="B28" s="36">
        <v>3</v>
      </c>
      <c r="C28" s="37">
        <v>23</v>
      </c>
      <c r="D28" s="38" t="s">
        <v>109</v>
      </c>
      <c r="E28" s="38" t="s">
        <v>22</v>
      </c>
      <c r="F28" s="39">
        <v>12</v>
      </c>
      <c r="G28" s="39">
        <v>12</v>
      </c>
      <c r="H28" s="39">
        <v>12</v>
      </c>
      <c r="I28" s="39">
        <v>12</v>
      </c>
      <c r="J28" s="28">
        <v>82</v>
      </c>
      <c r="K28" s="29">
        <v>26</v>
      </c>
      <c r="L28" s="30" t="s">
        <v>30</v>
      </c>
      <c r="M28" s="30">
        <v>12</v>
      </c>
      <c r="N28" s="30"/>
      <c r="O28" s="30"/>
      <c r="P28" s="31"/>
      <c r="Q28" s="32"/>
      <c r="R28" s="33" t="s">
        <v>24</v>
      </c>
      <c r="S28" s="40" t="s">
        <v>110</v>
      </c>
      <c r="T28" s="35" t="s">
        <v>111</v>
      </c>
      <c r="U28" s="35" t="s">
        <v>56</v>
      </c>
    </row>
    <row r="29" spans="2:21">
      <c r="B29" s="24">
        <v>2</v>
      </c>
      <c r="C29" s="25">
        <v>24</v>
      </c>
      <c r="D29" s="26" t="s">
        <v>112</v>
      </c>
      <c r="E29" s="26" t="s">
        <v>75</v>
      </c>
      <c r="F29" s="27">
        <v>13</v>
      </c>
      <c r="G29" s="27">
        <v>13</v>
      </c>
      <c r="H29" s="27">
        <v>13</v>
      </c>
      <c r="I29" s="27">
        <v>13</v>
      </c>
      <c r="J29" s="28">
        <v>82</v>
      </c>
      <c r="K29" s="29">
        <v>26</v>
      </c>
      <c r="L29" s="30" t="s">
        <v>30</v>
      </c>
      <c r="M29" s="30">
        <v>13</v>
      </c>
      <c r="N29" s="30"/>
      <c r="O29" s="30"/>
      <c r="P29" s="31"/>
      <c r="Q29" s="32"/>
      <c r="R29" s="33" t="s">
        <v>24</v>
      </c>
      <c r="S29" s="40" t="s">
        <v>31</v>
      </c>
      <c r="T29" s="35" t="s">
        <v>113</v>
      </c>
      <c r="U29" s="35" t="s">
        <v>27</v>
      </c>
    </row>
    <row r="30" spans="2:21">
      <c r="B30" s="24">
        <v>2</v>
      </c>
      <c r="C30" s="25">
        <v>25</v>
      </c>
      <c r="D30" s="56" t="s">
        <v>114</v>
      </c>
      <c r="E30" s="56" t="s">
        <v>75</v>
      </c>
      <c r="F30" s="57">
        <v>11</v>
      </c>
      <c r="G30" s="57">
        <v>11</v>
      </c>
      <c r="H30" s="57">
        <v>11</v>
      </c>
      <c r="I30" s="57">
        <v>11</v>
      </c>
      <c r="J30" s="28">
        <v>82</v>
      </c>
      <c r="K30" s="29">
        <v>38</v>
      </c>
      <c r="L30" s="30" t="s">
        <v>23</v>
      </c>
      <c r="M30" s="30">
        <v>11</v>
      </c>
      <c r="N30" s="30"/>
      <c r="O30" s="30">
        <v>11</v>
      </c>
      <c r="P30" s="31"/>
      <c r="Q30" s="32"/>
      <c r="R30" s="33" t="s">
        <v>24</v>
      </c>
      <c r="S30" s="40" t="s">
        <v>115</v>
      </c>
      <c r="T30" s="35" t="s">
        <v>116</v>
      </c>
      <c r="U30" s="35" t="s">
        <v>27</v>
      </c>
    </row>
    <row r="31" spans="2:21" ht="30">
      <c r="B31" s="36">
        <v>3</v>
      </c>
      <c r="C31" s="37">
        <v>26</v>
      </c>
      <c r="D31" s="58" t="s">
        <v>117</v>
      </c>
      <c r="E31" s="58" t="s">
        <v>42</v>
      </c>
      <c r="F31" s="59">
        <v>7</v>
      </c>
      <c r="G31" s="59">
        <v>7</v>
      </c>
      <c r="H31" s="59">
        <v>7</v>
      </c>
      <c r="I31" s="59">
        <v>7</v>
      </c>
      <c r="J31" s="28">
        <v>82</v>
      </c>
      <c r="K31" s="29">
        <v>38</v>
      </c>
      <c r="L31" s="30" t="s">
        <v>30</v>
      </c>
      <c r="M31" s="30">
        <v>7</v>
      </c>
      <c r="N31" s="30"/>
      <c r="O31" s="30"/>
      <c r="P31" s="31"/>
      <c r="Q31" s="32"/>
      <c r="R31" s="33" t="s">
        <v>24</v>
      </c>
      <c r="S31" s="40" t="s">
        <v>118</v>
      </c>
      <c r="T31" s="23" t="s">
        <v>119</v>
      </c>
      <c r="U31" s="23" t="s">
        <v>120</v>
      </c>
    </row>
    <row r="32" spans="2:21" ht="23.25">
      <c r="B32" s="24">
        <v>2</v>
      </c>
      <c r="C32" s="25">
        <v>27</v>
      </c>
      <c r="D32" s="60" t="s">
        <v>121</v>
      </c>
      <c r="E32" s="56" t="s">
        <v>22</v>
      </c>
      <c r="F32" s="61">
        <v>26</v>
      </c>
      <c r="G32" s="61">
        <v>26</v>
      </c>
      <c r="H32" s="61">
        <v>26</v>
      </c>
      <c r="I32" s="61">
        <v>26</v>
      </c>
      <c r="J32" s="28">
        <v>82</v>
      </c>
      <c r="K32" s="62">
        <v>35</v>
      </c>
      <c r="L32" s="30" t="s">
        <v>30</v>
      </c>
      <c r="M32" s="30">
        <v>26</v>
      </c>
      <c r="N32" s="30"/>
      <c r="O32" s="30"/>
      <c r="P32" s="31"/>
      <c r="Q32" s="32"/>
      <c r="R32" s="33" t="s">
        <v>24</v>
      </c>
      <c r="S32" s="63" t="s">
        <v>122</v>
      </c>
      <c r="T32" s="35" t="s">
        <v>123</v>
      </c>
      <c r="U32" s="35" t="s">
        <v>56</v>
      </c>
    </row>
    <row r="33" spans="2:21" ht="23.25">
      <c r="B33" s="24">
        <v>2</v>
      </c>
      <c r="C33" s="25">
        <v>28</v>
      </c>
      <c r="D33" s="60" t="s">
        <v>124</v>
      </c>
      <c r="E33" s="56" t="s">
        <v>22</v>
      </c>
      <c r="F33" s="61">
        <v>11</v>
      </c>
      <c r="G33" s="61">
        <v>11</v>
      </c>
      <c r="H33" s="61">
        <v>11</v>
      </c>
      <c r="I33" s="61">
        <v>11</v>
      </c>
      <c r="J33" s="28">
        <v>82</v>
      </c>
      <c r="K33" s="62">
        <v>35</v>
      </c>
      <c r="L33" s="30" t="s">
        <v>30</v>
      </c>
      <c r="M33" s="30">
        <v>11</v>
      </c>
      <c r="N33" s="30"/>
      <c r="O33" s="30"/>
      <c r="P33" s="31"/>
      <c r="Q33" s="32"/>
      <c r="R33" s="33" t="s">
        <v>24</v>
      </c>
      <c r="S33" s="63" t="s">
        <v>122</v>
      </c>
      <c r="T33" s="35" t="s">
        <v>125</v>
      </c>
      <c r="U33" s="35" t="s">
        <v>126</v>
      </c>
    </row>
    <row r="34" spans="2:21" ht="23.25">
      <c r="B34" s="24">
        <v>2</v>
      </c>
      <c r="C34" s="25">
        <v>29</v>
      </c>
      <c r="D34" s="60" t="s">
        <v>127</v>
      </c>
      <c r="E34" s="56" t="s">
        <v>22</v>
      </c>
      <c r="F34" s="61">
        <v>17</v>
      </c>
      <c r="G34" s="61">
        <v>17</v>
      </c>
      <c r="H34" s="61">
        <v>17</v>
      </c>
      <c r="I34" s="61">
        <v>17</v>
      </c>
      <c r="J34" s="28">
        <v>82</v>
      </c>
      <c r="K34" s="62">
        <v>35</v>
      </c>
      <c r="L34" s="30" t="s">
        <v>30</v>
      </c>
      <c r="M34" s="30">
        <v>17</v>
      </c>
      <c r="N34" s="30"/>
      <c r="O34" s="30"/>
      <c r="P34" s="31"/>
      <c r="Q34" s="32"/>
      <c r="R34" s="33" t="s">
        <v>24</v>
      </c>
      <c r="S34" s="63" t="s">
        <v>122</v>
      </c>
      <c r="T34" s="35" t="s">
        <v>128</v>
      </c>
      <c r="U34" s="35" t="s">
        <v>56</v>
      </c>
    </row>
    <row r="35" spans="2:21">
      <c r="B35" s="24">
        <v>2</v>
      </c>
      <c r="C35" s="25">
        <v>30</v>
      </c>
      <c r="D35" s="60" t="s">
        <v>129</v>
      </c>
      <c r="E35" s="56" t="s">
        <v>75</v>
      </c>
      <c r="F35" s="61">
        <v>10</v>
      </c>
      <c r="G35" s="61">
        <v>10</v>
      </c>
      <c r="H35" s="61">
        <v>10</v>
      </c>
      <c r="I35" s="61">
        <v>10</v>
      </c>
      <c r="J35" s="28">
        <v>82</v>
      </c>
      <c r="K35" s="62">
        <v>35</v>
      </c>
      <c r="L35" s="30" t="s">
        <v>30</v>
      </c>
      <c r="M35" s="30">
        <v>10</v>
      </c>
      <c r="N35" s="30"/>
      <c r="O35" s="30"/>
      <c r="P35" s="31"/>
      <c r="Q35" s="32"/>
      <c r="R35" s="33" t="s">
        <v>24</v>
      </c>
      <c r="S35" s="40" t="s">
        <v>130</v>
      </c>
      <c r="T35" s="35" t="s">
        <v>131</v>
      </c>
      <c r="U35" s="35" t="s">
        <v>27</v>
      </c>
    </row>
    <row r="36" spans="2:21" ht="34.5">
      <c r="B36" s="41">
        <v>1</v>
      </c>
      <c r="C36" s="42">
        <v>31</v>
      </c>
      <c r="D36" s="64" t="s">
        <v>132</v>
      </c>
      <c r="E36" s="65" t="s">
        <v>42</v>
      </c>
      <c r="F36" s="66">
        <v>22</v>
      </c>
      <c r="G36" s="66">
        <v>22</v>
      </c>
      <c r="H36" s="66">
        <v>22</v>
      </c>
      <c r="I36" s="66">
        <v>22</v>
      </c>
      <c r="J36" s="45">
        <v>173</v>
      </c>
      <c r="K36" s="67">
        <v>42</v>
      </c>
      <c r="L36" s="30" t="s">
        <v>43</v>
      </c>
      <c r="M36" s="30">
        <v>22</v>
      </c>
      <c r="N36" s="30"/>
      <c r="O36" s="30"/>
      <c r="P36" s="31"/>
      <c r="Q36" s="32" t="s">
        <v>133</v>
      </c>
      <c r="R36" s="33" t="s">
        <v>24</v>
      </c>
      <c r="S36" s="54" t="s">
        <v>134</v>
      </c>
      <c r="T36" s="35" t="s">
        <v>135</v>
      </c>
      <c r="U36" s="35" t="s">
        <v>136</v>
      </c>
    </row>
    <row r="37" spans="2:21">
      <c r="B37" s="41">
        <v>1</v>
      </c>
      <c r="C37" s="42">
        <v>32</v>
      </c>
      <c r="D37" s="64" t="s">
        <v>137</v>
      </c>
      <c r="E37" s="65" t="s">
        <v>42</v>
      </c>
      <c r="F37" s="66">
        <v>6</v>
      </c>
      <c r="G37" s="66">
        <v>3</v>
      </c>
      <c r="H37" s="66">
        <v>6</v>
      </c>
      <c r="I37" s="66">
        <v>3</v>
      </c>
      <c r="J37" s="28">
        <v>82</v>
      </c>
      <c r="K37" s="67">
        <v>26</v>
      </c>
      <c r="L37" s="30" t="s">
        <v>30</v>
      </c>
      <c r="M37" s="30">
        <v>6</v>
      </c>
      <c r="N37" s="30"/>
      <c r="O37" s="30"/>
      <c r="P37" s="31"/>
      <c r="Q37" s="32"/>
      <c r="R37" s="33" t="s">
        <v>53</v>
      </c>
      <c r="S37" s="40" t="s">
        <v>138</v>
      </c>
      <c r="T37" s="35" t="s">
        <v>139</v>
      </c>
      <c r="U37" s="35" t="s">
        <v>140</v>
      </c>
    </row>
    <row r="38" spans="2:21" ht="30">
      <c r="B38" s="41">
        <v>1</v>
      </c>
      <c r="C38" s="42">
        <v>33</v>
      </c>
      <c r="D38" s="64" t="s">
        <v>141</v>
      </c>
      <c r="E38" s="65" t="s">
        <v>42</v>
      </c>
      <c r="F38" s="66">
        <v>10</v>
      </c>
      <c r="G38" s="66">
        <v>10</v>
      </c>
      <c r="H38" s="66">
        <v>10</v>
      </c>
      <c r="I38" s="66">
        <v>10</v>
      </c>
      <c r="J38" s="45">
        <v>173</v>
      </c>
      <c r="K38" s="67">
        <v>97</v>
      </c>
      <c r="L38" s="30" t="s">
        <v>30</v>
      </c>
      <c r="M38" s="30">
        <v>10</v>
      </c>
      <c r="N38" s="30"/>
      <c r="O38" s="30"/>
      <c r="P38" s="31"/>
      <c r="Q38" s="32"/>
      <c r="R38" s="33" t="s">
        <v>24</v>
      </c>
      <c r="S38" s="40" t="s">
        <v>142</v>
      </c>
      <c r="T38" s="23" t="s">
        <v>143</v>
      </c>
      <c r="U38" s="23" t="s">
        <v>144</v>
      </c>
    </row>
    <row r="39" spans="2:21" s="68" customFormat="1">
      <c r="C39" s="69"/>
      <c r="D39" s="69"/>
      <c r="E39" s="69"/>
      <c r="F39" s="70">
        <f>SUM(F6:F38)</f>
        <v>737</v>
      </c>
      <c r="G39" s="70">
        <f>SUM(G6:G38)</f>
        <v>633</v>
      </c>
      <c r="H39" s="70">
        <f>SUM(H6:H38)</f>
        <v>739</v>
      </c>
      <c r="I39" s="70">
        <f>SUM(I6:I38)</f>
        <v>634</v>
      </c>
      <c r="J39" s="69"/>
      <c r="K39" s="69"/>
      <c r="L39" s="71" t="s">
        <v>145</v>
      </c>
      <c r="M39" s="72">
        <f>SUM(M6:M38)</f>
        <v>738</v>
      </c>
      <c r="N39" s="72">
        <f>SUM(N6:N38)</f>
        <v>146</v>
      </c>
      <c r="O39" s="72">
        <f>SUM(O6:O38)</f>
        <v>87</v>
      </c>
      <c r="P39" s="73"/>
      <c r="Q39" s="74"/>
      <c r="R39" s="74"/>
      <c r="S39" s="68" t="s">
        <v>245</v>
      </c>
      <c r="T39" s="68" t="s">
        <v>146</v>
      </c>
    </row>
    <row r="40" spans="2:21">
      <c r="C40" s="75" t="s">
        <v>147</v>
      </c>
      <c r="D40" s="76" t="s">
        <v>148</v>
      </c>
    </row>
    <row r="41" spans="2:21">
      <c r="B41" s="41">
        <v>1</v>
      </c>
      <c r="C41" s="41">
        <f>COUNTIF($B$6:$B$38,$B41)</f>
        <v>5</v>
      </c>
      <c r="D41" s="77"/>
      <c r="E41" s="77"/>
      <c r="F41" s="41">
        <f>SUMIF($B$6:$B$38,$B41,F$6:F$38)</f>
        <v>206</v>
      </c>
      <c r="G41" s="41">
        <f>SUMIF($B$6:$B$38,$B41,G$6:G$38)</f>
        <v>135</v>
      </c>
      <c r="H41" s="41">
        <f>SUMIF($B$6:$B$38,$B41,H$6:H$38)</f>
        <v>206</v>
      </c>
      <c r="I41" s="41">
        <f>SUMIF($B$6:$B$38,$B41,I$6:I$38)</f>
        <v>135</v>
      </c>
      <c r="J41" s="77"/>
      <c r="K41" s="77"/>
      <c r="L41" s="77"/>
      <c r="M41" s="41">
        <f>SUMIF($B$6:$B$38,$B41,M$6:M$38)</f>
        <v>206</v>
      </c>
      <c r="N41" s="41">
        <f t="shared" ref="N41:O44" si="0">SUMIF($B$6:$B$38,$B41,N$6:N$38)</f>
        <v>13</v>
      </c>
      <c r="O41" s="41">
        <f t="shared" si="0"/>
        <v>0</v>
      </c>
      <c r="P41" s="78"/>
    </row>
    <row r="42" spans="2:21">
      <c r="B42" s="24">
        <v>2</v>
      </c>
      <c r="C42" s="24">
        <f t="shared" ref="C42:C44" si="1">COUNTIF($B$6:$B$38,$B42)</f>
        <v>16</v>
      </c>
      <c r="D42" s="79"/>
      <c r="E42" s="79"/>
      <c r="F42" s="24">
        <f t="shared" ref="F42:H44" si="2">SUMIF($B$6:$B$38,$B42,F$6:F$38)</f>
        <v>180</v>
      </c>
      <c r="G42" s="24">
        <f t="shared" si="2"/>
        <v>176</v>
      </c>
      <c r="H42" s="24">
        <f t="shared" si="2"/>
        <v>180</v>
      </c>
      <c r="I42" s="24">
        <f>SUMIF($B$6:$B$38,$B42,I$6:I$38)</f>
        <v>176</v>
      </c>
      <c r="J42" s="79"/>
      <c r="K42" s="79"/>
      <c r="L42" s="79"/>
      <c r="M42" s="24">
        <f>SUMIF($B$6:$B$38,$B42,M$6:M$38)</f>
        <v>180</v>
      </c>
      <c r="N42" s="24">
        <f t="shared" si="0"/>
        <v>0</v>
      </c>
      <c r="O42" s="24">
        <f t="shared" si="0"/>
        <v>64</v>
      </c>
      <c r="P42" s="80"/>
    </row>
    <row r="43" spans="2:21">
      <c r="B43" s="36">
        <v>3</v>
      </c>
      <c r="C43" s="36">
        <f t="shared" si="1"/>
        <v>6</v>
      </c>
      <c r="D43" s="81"/>
      <c r="E43" s="81"/>
      <c r="F43" s="36">
        <f t="shared" si="2"/>
        <v>156</v>
      </c>
      <c r="G43" s="36">
        <f t="shared" si="2"/>
        <v>137</v>
      </c>
      <c r="H43" s="36">
        <f t="shared" si="2"/>
        <v>156</v>
      </c>
      <c r="I43" s="36">
        <f>SUMIF($B$6:$B$38,$B43,I$6:I$38)</f>
        <v>137</v>
      </c>
      <c r="J43" s="81"/>
      <c r="K43" s="81"/>
      <c r="L43" s="81"/>
      <c r="M43" s="36">
        <f>SUMIF($B$6:$B$38,$B43,M$6:M$38)</f>
        <v>156</v>
      </c>
      <c r="N43" s="36">
        <f t="shared" si="0"/>
        <v>47</v>
      </c>
      <c r="O43" s="36">
        <f t="shared" si="0"/>
        <v>11</v>
      </c>
      <c r="P43" s="82"/>
    </row>
    <row r="44" spans="2:21" ht="15.75" thickBot="1">
      <c r="B44" s="83">
        <v>4</v>
      </c>
      <c r="C44" s="84">
        <f t="shared" si="1"/>
        <v>6</v>
      </c>
      <c r="D44" s="85"/>
      <c r="E44" s="85"/>
      <c r="F44" s="84">
        <f t="shared" si="2"/>
        <v>195</v>
      </c>
      <c r="G44" s="84">
        <f t="shared" si="2"/>
        <v>185</v>
      </c>
      <c r="H44" s="84">
        <f t="shared" si="2"/>
        <v>197</v>
      </c>
      <c r="I44" s="84">
        <f>SUMIF($B$6:$B$38,$B44,I$6:I$38)</f>
        <v>186</v>
      </c>
      <c r="J44" s="85"/>
      <c r="K44" s="85"/>
      <c r="L44" s="85"/>
      <c r="M44" s="84">
        <f>SUMIF($B$6:$B$38,$B44,M$6:M$38)</f>
        <v>196</v>
      </c>
      <c r="N44" s="84">
        <f t="shared" si="0"/>
        <v>86</v>
      </c>
      <c r="O44" s="84">
        <f t="shared" si="0"/>
        <v>12</v>
      </c>
      <c r="P44" s="86"/>
    </row>
    <row r="45" spans="2:21" s="89" customFormat="1" ht="15.75" thickTop="1">
      <c r="B45" s="87"/>
      <c r="C45" s="88">
        <f>SUM(C41:C44)</f>
        <v>33</v>
      </c>
      <c r="F45" s="90">
        <f>SUM(F41:F44)</f>
        <v>737</v>
      </c>
      <c r="G45" s="90">
        <f t="shared" ref="G45:H45" si="3">SUM(G41:G44)</f>
        <v>633</v>
      </c>
      <c r="H45" s="90">
        <f t="shared" si="3"/>
        <v>739</v>
      </c>
      <c r="I45" s="90">
        <f>SUM(I41:I44)</f>
        <v>634</v>
      </c>
      <c r="M45" s="90">
        <f>SUM(M41:M44)</f>
        <v>738</v>
      </c>
      <c r="N45" s="90">
        <f t="shared" ref="N45:O45" si="4">SUM(N41:N44)</f>
        <v>146</v>
      </c>
      <c r="O45" s="90">
        <f t="shared" si="4"/>
        <v>87</v>
      </c>
      <c r="P45" s="91"/>
    </row>
    <row r="47" spans="2:21">
      <c r="D47" s="92" t="s">
        <v>149</v>
      </c>
      <c r="E47" s="93"/>
      <c r="F47" s="93"/>
      <c r="G47" s="93"/>
      <c r="H47" s="93"/>
      <c r="I47" s="93"/>
      <c r="J47" s="93"/>
      <c r="K47" s="93"/>
      <c r="L47" s="93"/>
      <c r="M47" s="93"/>
      <c r="N47" s="93"/>
      <c r="O47" s="93"/>
      <c r="P47" s="94"/>
      <c r="Q47" s="93"/>
      <c r="R47" s="93"/>
    </row>
    <row r="48" spans="2:21">
      <c r="D48" s="95">
        <f>COUNTIF($E$6:$E$38,$E48)</f>
        <v>7</v>
      </c>
      <c r="E48" s="96" t="s">
        <v>42</v>
      </c>
      <c r="F48" s="97">
        <f>SUMIF($E$6:$E$38,$E48,F$6:F$38)</f>
        <v>289</v>
      </c>
      <c r="G48" s="97">
        <f t="shared" ref="G48:I48" si="5">SUMIF($E$6:$E$38,$E48,G$6:G$38)</f>
        <v>212</v>
      </c>
      <c r="H48" s="97">
        <f t="shared" si="5"/>
        <v>289</v>
      </c>
      <c r="I48" s="97">
        <f t="shared" si="5"/>
        <v>212</v>
      </c>
      <c r="J48" s="95"/>
      <c r="K48" s="96"/>
      <c r="L48" s="96"/>
      <c r="M48" s="97">
        <f>SUMIF($E$6:$E$38,$E48,M$6:M$38)</f>
        <v>289</v>
      </c>
      <c r="N48" s="97">
        <f t="shared" ref="N48:O48" si="6">SUMIF($E$6:$E$38,$E48,N$6:N$38)</f>
        <v>13</v>
      </c>
      <c r="O48" s="97">
        <f t="shared" si="6"/>
        <v>0</v>
      </c>
      <c r="P48" s="98"/>
      <c r="Q48" s="99"/>
      <c r="R48" s="99"/>
    </row>
    <row r="49" spans="4:18">
      <c r="D49" s="95">
        <f>COUNTIF($E$6:$E$38,$E49)</f>
        <v>7</v>
      </c>
      <c r="E49" s="96" t="s">
        <v>22</v>
      </c>
      <c r="F49" s="97">
        <f t="shared" ref="F49:I52" si="7">SUMIF($E$6:$E$38,$E49,F$6:F$38)</f>
        <v>85</v>
      </c>
      <c r="G49" s="97">
        <f t="shared" si="7"/>
        <v>85</v>
      </c>
      <c r="H49" s="97">
        <f t="shared" si="7"/>
        <v>85</v>
      </c>
      <c r="I49" s="97">
        <f t="shared" si="7"/>
        <v>85</v>
      </c>
      <c r="J49" s="95"/>
      <c r="K49" s="96"/>
      <c r="L49" s="96"/>
      <c r="M49" s="97">
        <f t="shared" ref="M49:O52" si="8">SUMIF($E$6:$E$38,$E49,M$6:M$38)</f>
        <v>85</v>
      </c>
      <c r="N49" s="97">
        <f t="shared" si="8"/>
        <v>0</v>
      </c>
      <c r="O49" s="97">
        <f t="shared" si="8"/>
        <v>13</v>
      </c>
      <c r="P49" s="98"/>
      <c r="Q49" s="99"/>
      <c r="R49" s="99"/>
    </row>
    <row r="50" spans="4:18">
      <c r="D50" s="95">
        <f>COUNTIF($E$6:$E$38,$E50)</f>
        <v>5</v>
      </c>
      <c r="E50" s="96" t="s">
        <v>75</v>
      </c>
      <c r="F50" s="97">
        <f t="shared" si="7"/>
        <v>51</v>
      </c>
      <c r="G50" s="97">
        <f t="shared" si="7"/>
        <v>51</v>
      </c>
      <c r="H50" s="97">
        <f t="shared" si="7"/>
        <v>51</v>
      </c>
      <c r="I50" s="97">
        <f t="shared" si="7"/>
        <v>51</v>
      </c>
      <c r="J50" s="95"/>
      <c r="K50" s="96"/>
      <c r="L50" s="96"/>
      <c r="M50" s="97">
        <f t="shared" si="8"/>
        <v>51</v>
      </c>
      <c r="N50" s="97">
        <f t="shared" si="8"/>
        <v>0</v>
      </c>
      <c r="O50" s="97">
        <f t="shared" si="8"/>
        <v>22</v>
      </c>
      <c r="P50" s="98"/>
      <c r="Q50" s="99"/>
      <c r="R50" s="99"/>
    </row>
    <row r="51" spans="4:18">
      <c r="D51" s="95">
        <f t="shared" ref="D51:D52" si="9">COUNTIF($E$6:$E$38,$E51)</f>
        <v>9</v>
      </c>
      <c r="E51" s="96" t="s">
        <v>39</v>
      </c>
      <c r="F51" s="97">
        <f t="shared" si="7"/>
        <v>95</v>
      </c>
      <c r="G51" s="97">
        <f t="shared" si="7"/>
        <v>86</v>
      </c>
      <c r="H51" s="97">
        <f t="shared" si="7"/>
        <v>96</v>
      </c>
      <c r="I51" s="97">
        <f t="shared" si="7"/>
        <v>87</v>
      </c>
      <c r="J51" s="95"/>
      <c r="K51" s="96"/>
      <c r="L51" s="96"/>
      <c r="M51" s="97">
        <f t="shared" si="8"/>
        <v>96</v>
      </c>
      <c r="N51" s="97">
        <f t="shared" si="8"/>
        <v>1</v>
      </c>
      <c r="O51" s="97">
        <f t="shared" si="8"/>
        <v>52</v>
      </c>
      <c r="P51" s="98"/>
      <c r="Q51" s="99"/>
      <c r="R51" s="99"/>
    </row>
    <row r="52" spans="4:18">
      <c r="D52" s="100">
        <f t="shared" si="9"/>
        <v>5</v>
      </c>
      <c r="E52" s="101" t="s">
        <v>29</v>
      </c>
      <c r="F52" s="102">
        <f t="shared" si="7"/>
        <v>217</v>
      </c>
      <c r="G52" s="102">
        <f t="shared" si="7"/>
        <v>199</v>
      </c>
      <c r="H52" s="102">
        <f t="shared" si="7"/>
        <v>218</v>
      </c>
      <c r="I52" s="102">
        <f t="shared" si="7"/>
        <v>199</v>
      </c>
      <c r="J52" s="103"/>
      <c r="K52" s="104"/>
      <c r="L52" s="104"/>
      <c r="M52" s="102">
        <f t="shared" si="8"/>
        <v>217</v>
      </c>
      <c r="N52" s="102">
        <f t="shared" si="8"/>
        <v>132</v>
      </c>
      <c r="O52" s="102">
        <f t="shared" si="8"/>
        <v>0</v>
      </c>
      <c r="P52" s="105"/>
      <c r="Q52" s="99"/>
      <c r="R52" s="99"/>
    </row>
    <row r="53" spans="4:18">
      <c r="D53" s="106">
        <f>SUM(D48:D52)</f>
        <v>33</v>
      </c>
      <c r="E53" s="107"/>
      <c r="F53" s="108">
        <f>SUM(F48:F52)</f>
        <v>737</v>
      </c>
      <c r="G53" s="108">
        <f t="shared" ref="G53:I53" si="10">SUM(G48:G52)</f>
        <v>633</v>
      </c>
      <c r="H53" s="108">
        <f t="shared" si="10"/>
        <v>739</v>
      </c>
      <c r="I53" s="108">
        <f t="shared" si="10"/>
        <v>634</v>
      </c>
      <c r="J53" s="93"/>
      <c r="K53" s="93"/>
      <c r="L53" s="93"/>
      <c r="M53" s="108">
        <f>SUM(M48:M52)</f>
        <v>738</v>
      </c>
      <c r="N53" s="108">
        <f t="shared" ref="N53:O53" si="11">SUM(N48:N52)</f>
        <v>146</v>
      </c>
      <c r="O53" s="108">
        <f t="shared" si="11"/>
        <v>87</v>
      </c>
      <c r="P53" s="109"/>
      <c r="Q53" s="110"/>
      <c r="R53" s="110"/>
    </row>
  </sheetData>
  <autoFilter ref="A5:P45"/>
  <mergeCells count="2">
    <mergeCell ref="F4:G4"/>
    <mergeCell ref="H4:I4"/>
  </mergeCells>
  <printOptions horizontalCentered="1"/>
  <pageMargins left="0.31496062992125984" right="0.31496062992125984" top="0.94488188976377963" bottom="0.94488188976377963" header="0.31496062992125984" footer="0.31496062992125984"/>
  <pageSetup paperSize="8" scale="35" orientation="landscape" r:id="rId1"/>
  <headerFooter>
    <oddFooter>&amp;R&amp;F  &amp;A</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40"/>
  <sheetViews>
    <sheetView topLeftCell="M34" workbookViewId="0">
      <selection activeCell="S40" sqref="S40"/>
    </sheetView>
  </sheetViews>
  <sheetFormatPr defaultRowHeight="15"/>
  <cols>
    <col min="3" max="3" width="9" customWidth="1"/>
    <col min="4" max="4" width="59.7109375" bestFit="1" customWidth="1"/>
    <col min="5" max="5" width="6.7109375" bestFit="1" customWidth="1"/>
    <col min="12" max="12" width="30.7109375" bestFit="1" customWidth="1"/>
    <col min="16" max="16" width="23.85546875" customWidth="1"/>
    <col min="17" max="17" width="31.28515625" customWidth="1"/>
    <col min="18" max="18" width="11" customWidth="1"/>
    <col min="19" max="19" width="79.42578125" bestFit="1" customWidth="1"/>
    <col min="20" max="20" width="66.7109375" bestFit="1" customWidth="1"/>
  </cols>
  <sheetData>
    <row r="1" spans="1:21">
      <c r="A1" s="1"/>
      <c r="B1" s="1"/>
      <c r="C1" s="4" t="s">
        <v>249</v>
      </c>
      <c r="D1" s="5"/>
      <c r="E1" s="5"/>
      <c r="F1" s="5"/>
      <c r="G1" s="5"/>
      <c r="H1" s="5"/>
      <c r="I1" s="5"/>
      <c r="J1" s="5"/>
      <c r="K1" s="5"/>
      <c r="L1" s="5"/>
      <c r="M1" s="5"/>
      <c r="N1" s="5"/>
      <c r="O1" s="5"/>
      <c r="P1" s="6"/>
      <c r="Q1" s="7"/>
      <c r="R1" s="7"/>
      <c r="S1" s="1"/>
      <c r="T1" s="1"/>
      <c r="U1" s="1"/>
    </row>
    <row r="2" spans="1:21">
      <c r="A2" s="1"/>
      <c r="B2" s="1"/>
      <c r="C2" s="8"/>
      <c r="D2" s="8"/>
      <c r="E2" s="8"/>
      <c r="F2" s="8"/>
      <c r="G2" s="8"/>
      <c r="H2" s="8"/>
      <c r="I2" s="8"/>
      <c r="J2" s="8"/>
      <c r="K2" s="1"/>
      <c r="L2" s="1"/>
      <c r="M2" s="1"/>
      <c r="N2" s="1"/>
      <c r="O2" s="1"/>
      <c r="P2" s="9"/>
      <c r="Q2" s="10" t="s">
        <v>0</v>
      </c>
      <c r="R2" s="11"/>
      <c r="S2" s="11"/>
      <c r="T2" s="11"/>
      <c r="U2" s="11"/>
    </row>
    <row r="3" spans="1:21">
      <c r="A3" s="12"/>
      <c r="B3" s="12"/>
      <c r="C3" s="13"/>
      <c r="D3" s="13"/>
      <c r="E3" s="13"/>
      <c r="F3" s="158" t="s">
        <v>1</v>
      </c>
      <c r="G3" s="158"/>
      <c r="H3" s="158" t="s">
        <v>2</v>
      </c>
      <c r="I3" s="158"/>
      <c r="J3" s="14"/>
      <c r="K3" s="14"/>
      <c r="L3" s="13"/>
      <c r="M3" s="13"/>
      <c r="N3" s="13"/>
      <c r="O3" s="13"/>
      <c r="P3" s="15"/>
      <c r="Q3" s="12"/>
      <c r="R3" s="12"/>
      <c r="S3" s="12"/>
      <c r="T3" s="12" t="s">
        <v>3</v>
      </c>
      <c r="U3" s="12"/>
    </row>
    <row r="4" spans="1:21" ht="45">
      <c r="A4" s="16"/>
      <c r="B4" s="16" t="s">
        <v>275</v>
      </c>
      <c r="C4" s="17" t="s">
        <v>4</v>
      </c>
      <c r="D4" s="17" t="s">
        <v>5</v>
      </c>
      <c r="E4" s="17" t="s">
        <v>6</v>
      </c>
      <c r="F4" s="18" t="s">
        <v>7</v>
      </c>
      <c r="G4" s="18" t="s">
        <v>8</v>
      </c>
      <c r="H4" s="18" t="s">
        <v>7</v>
      </c>
      <c r="I4" s="18" t="s">
        <v>8</v>
      </c>
      <c r="J4" s="17" t="s">
        <v>9</v>
      </c>
      <c r="K4" s="17" t="s">
        <v>10</v>
      </c>
      <c r="L4" s="17" t="s">
        <v>11</v>
      </c>
      <c r="M4" s="17" t="s">
        <v>12</v>
      </c>
      <c r="N4" s="17" t="s">
        <v>13</v>
      </c>
      <c r="O4" s="17" t="s">
        <v>14</v>
      </c>
      <c r="P4" s="19" t="s">
        <v>15</v>
      </c>
      <c r="Q4" s="20" t="s">
        <v>16</v>
      </c>
      <c r="R4" s="21" t="s">
        <v>17</v>
      </c>
      <c r="S4" s="22" t="s">
        <v>18</v>
      </c>
      <c r="T4" s="23" t="s">
        <v>19</v>
      </c>
      <c r="U4" s="23" t="s">
        <v>20</v>
      </c>
    </row>
    <row r="5" spans="1:21">
      <c r="A5" s="12"/>
      <c r="B5" s="24">
        <v>2</v>
      </c>
      <c r="C5" s="25">
        <v>1</v>
      </c>
      <c r="D5" s="26" t="s">
        <v>21</v>
      </c>
      <c r="E5" s="26" t="s">
        <v>22</v>
      </c>
      <c r="F5" s="27">
        <v>6</v>
      </c>
      <c r="G5" s="27">
        <v>6</v>
      </c>
      <c r="H5" s="27">
        <v>6</v>
      </c>
      <c r="I5" s="27">
        <v>6</v>
      </c>
      <c r="J5" s="28">
        <v>82</v>
      </c>
      <c r="K5" s="29">
        <v>35</v>
      </c>
      <c r="L5" s="30" t="s">
        <v>23</v>
      </c>
      <c r="M5" s="30">
        <v>6</v>
      </c>
      <c r="N5" s="30"/>
      <c r="O5" s="30">
        <v>6</v>
      </c>
      <c r="P5" s="31"/>
      <c r="Q5" s="32"/>
      <c r="R5" s="33" t="s">
        <v>24</v>
      </c>
      <c r="S5" s="34" t="s">
        <v>25</v>
      </c>
      <c r="T5" s="35" t="s">
        <v>26</v>
      </c>
      <c r="U5" s="35" t="s">
        <v>27</v>
      </c>
    </row>
    <row r="6" spans="1:21">
      <c r="A6" s="12"/>
      <c r="B6" s="36">
        <v>3</v>
      </c>
      <c r="C6" s="37">
        <v>2</v>
      </c>
      <c r="D6" s="38" t="s">
        <v>28</v>
      </c>
      <c r="E6" s="38" t="s">
        <v>29</v>
      </c>
      <c r="F6" s="39">
        <v>73</v>
      </c>
      <c r="G6" s="39">
        <v>54</v>
      </c>
      <c r="H6" s="39">
        <v>73</v>
      </c>
      <c r="I6" s="39">
        <v>54</v>
      </c>
      <c r="J6" s="28">
        <v>82</v>
      </c>
      <c r="K6" s="29">
        <v>26</v>
      </c>
      <c r="L6" s="30" t="s">
        <v>30</v>
      </c>
      <c r="M6" s="30">
        <v>73</v>
      </c>
      <c r="N6" s="30"/>
      <c r="O6" s="30"/>
      <c r="P6" s="31"/>
      <c r="Q6" s="32"/>
      <c r="R6" s="33" t="s">
        <v>24</v>
      </c>
      <c r="S6" s="40" t="s">
        <v>31</v>
      </c>
      <c r="T6" s="35" t="s">
        <v>32</v>
      </c>
      <c r="U6" s="35" t="s">
        <v>27</v>
      </c>
    </row>
    <row r="7" spans="1:21">
      <c r="A7" s="12"/>
      <c r="B7" s="36">
        <v>3</v>
      </c>
      <c r="C7" s="37">
        <v>3</v>
      </c>
      <c r="D7" s="38" t="s">
        <v>33</v>
      </c>
      <c r="E7" s="38" t="s">
        <v>22</v>
      </c>
      <c r="F7" s="39">
        <v>6</v>
      </c>
      <c r="G7" s="39">
        <v>6</v>
      </c>
      <c r="H7" s="39">
        <v>6</v>
      </c>
      <c r="I7" s="39">
        <v>6</v>
      </c>
      <c r="J7" s="28">
        <v>82</v>
      </c>
      <c r="K7" s="29">
        <v>22</v>
      </c>
      <c r="L7" s="30" t="s">
        <v>30</v>
      </c>
      <c r="M7" s="30">
        <v>6</v>
      </c>
      <c r="N7" s="30"/>
      <c r="O7" s="30"/>
      <c r="P7" s="31"/>
      <c r="Q7" s="32"/>
      <c r="R7" s="33" t="s">
        <v>24</v>
      </c>
      <c r="S7" s="34" t="s">
        <v>34</v>
      </c>
      <c r="T7" s="35" t="s">
        <v>35</v>
      </c>
      <c r="U7" s="35" t="s">
        <v>27</v>
      </c>
    </row>
    <row r="8" spans="1:21">
      <c r="A8" s="12"/>
      <c r="B8" s="24">
        <v>2</v>
      </c>
      <c r="C8" s="25">
        <v>4</v>
      </c>
      <c r="D8" s="26" t="s">
        <v>36</v>
      </c>
      <c r="E8" s="26" t="s">
        <v>22</v>
      </c>
      <c r="F8" s="27">
        <v>7</v>
      </c>
      <c r="G8" s="27">
        <v>7</v>
      </c>
      <c r="H8" s="27">
        <v>7</v>
      </c>
      <c r="I8" s="27">
        <v>7</v>
      </c>
      <c r="J8" s="28">
        <v>82</v>
      </c>
      <c r="K8" s="29">
        <v>35</v>
      </c>
      <c r="L8" s="30" t="s">
        <v>23</v>
      </c>
      <c r="M8" s="30">
        <v>7</v>
      </c>
      <c r="N8" s="30"/>
      <c r="O8" s="30">
        <v>7</v>
      </c>
      <c r="P8" s="31"/>
      <c r="Q8" s="32"/>
      <c r="R8" s="33" t="s">
        <v>24</v>
      </c>
      <c r="S8" s="34" t="s">
        <v>25</v>
      </c>
      <c r="T8" s="35" t="s">
        <v>37</v>
      </c>
      <c r="U8" s="35" t="s">
        <v>27</v>
      </c>
    </row>
    <row r="9" spans="1:21">
      <c r="A9" s="12"/>
      <c r="B9" s="24">
        <v>2</v>
      </c>
      <c r="C9" s="25">
        <v>5</v>
      </c>
      <c r="D9" s="26" t="s">
        <v>38</v>
      </c>
      <c r="E9" s="26" t="s">
        <v>39</v>
      </c>
      <c r="F9" s="27">
        <v>7</v>
      </c>
      <c r="G9" s="27">
        <v>7</v>
      </c>
      <c r="H9" s="27">
        <v>7</v>
      </c>
      <c r="I9" s="27">
        <v>7</v>
      </c>
      <c r="J9" s="28">
        <v>82</v>
      </c>
      <c r="K9" s="29">
        <v>35</v>
      </c>
      <c r="L9" s="30" t="s">
        <v>30</v>
      </c>
      <c r="M9" s="30">
        <v>7</v>
      </c>
      <c r="N9" s="30"/>
      <c r="O9" s="30"/>
      <c r="P9" s="31"/>
      <c r="Q9" s="32"/>
      <c r="R9" s="33" t="s">
        <v>24</v>
      </c>
      <c r="S9" s="40" t="s">
        <v>25</v>
      </c>
      <c r="T9" s="35" t="s">
        <v>40</v>
      </c>
      <c r="U9" s="35" t="s">
        <v>27</v>
      </c>
    </row>
    <row r="10" spans="1:21" ht="57">
      <c r="A10" s="12"/>
      <c r="B10" s="41">
        <v>1</v>
      </c>
      <c r="C10" s="42">
        <v>6</v>
      </c>
      <c r="D10" s="43" t="s">
        <v>41</v>
      </c>
      <c r="E10" s="43" t="s">
        <v>42</v>
      </c>
      <c r="F10" s="44">
        <v>155</v>
      </c>
      <c r="G10" s="44">
        <v>87</v>
      </c>
      <c r="H10" s="44">
        <v>155</v>
      </c>
      <c r="I10" s="44">
        <v>87</v>
      </c>
      <c r="J10" s="45">
        <v>287</v>
      </c>
      <c r="K10" s="29">
        <v>134</v>
      </c>
      <c r="L10" s="30" t="s">
        <v>43</v>
      </c>
      <c r="M10" s="30">
        <v>155</v>
      </c>
      <c r="N10" s="30"/>
      <c r="O10" s="30"/>
      <c r="P10" s="46" t="s">
        <v>44</v>
      </c>
      <c r="Q10" s="32" t="s">
        <v>45</v>
      </c>
      <c r="R10" s="33" t="s">
        <v>24</v>
      </c>
      <c r="S10" s="40" t="s">
        <v>46</v>
      </c>
      <c r="T10" s="35" t="s">
        <v>47</v>
      </c>
      <c r="U10" s="35" t="s">
        <v>48</v>
      </c>
    </row>
    <row r="11" spans="1:21" ht="23.25">
      <c r="A11" s="12"/>
      <c r="B11" s="47">
        <v>4</v>
      </c>
      <c r="C11" s="48">
        <v>7</v>
      </c>
      <c r="D11" s="49" t="s">
        <v>49</v>
      </c>
      <c r="E11" s="49" t="s">
        <v>39</v>
      </c>
      <c r="F11" s="130">
        <v>12</v>
      </c>
      <c r="G11" s="130">
        <v>12</v>
      </c>
      <c r="H11" s="130">
        <v>13</v>
      </c>
      <c r="I11" s="130">
        <v>13</v>
      </c>
      <c r="J11" s="28">
        <v>82</v>
      </c>
      <c r="K11" s="29">
        <v>36</v>
      </c>
      <c r="L11" s="30" t="s">
        <v>50</v>
      </c>
      <c r="M11" s="30">
        <v>13</v>
      </c>
      <c r="N11" s="30">
        <v>1</v>
      </c>
      <c r="O11" s="30">
        <v>12</v>
      </c>
      <c r="P11" s="31" t="s">
        <v>51</v>
      </c>
      <c r="Q11" s="32" t="s">
        <v>52</v>
      </c>
      <c r="R11" s="33" t="s">
        <v>53</v>
      </c>
      <c r="S11" s="40" t="s">
        <v>54</v>
      </c>
      <c r="T11" s="35" t="s">
        <v>55</v>
      </c>
      <c r="U11" s="35" t="s">
        <v>56</v>
      </c>
    </row>
    <row r="12" spans="1:21">
      <c r="A12" s="12"/>
      <c r="B12" s="24">
        <v>2</v>
      </c>
      <c r="C12" s="25">
        <v>8</v>
      </c>
      <c r="D12" s="26" t="s">
        <v>57</v>
      </c>
      <c r="E12" s="26" t="s">
        <v>39</v>
      </c>
      <c r="F12" s="27">
        <v>6</v>
      </c>
      <c r="G12" s="27">
        <v>6</v>
      </c>
      <c r="H12" s="27">
        <v>6</v>
      </c>
      <c r="I12" s="27">
        <v>6</v>
      </c>
      <c r="J12" s="28">
        <v>82</v>
      </c>
      <c r="K12" s="29">
        <v>35</v>
      </c>
      <c r="L12" s="30" t="s">
        <v>23</v>
      </c>
      <c r="M12" s="30">
        <v>6</v>
      </c>
      <c r="N12" s="30"/>
      <c r="O12" s="30">
        <v>6</v>
      </c>
      <c r="P12" s="31"/>
      <c r="Q12" s="32"/>
      <c r="R12" s="33" t="s">
        <v>24</v>
      </c>
      <c r="S12" s="40" t="s">
        <v>25</v>
      </c>
      <c r="T12" s="35" t="s">
        <v>40</v>
      </c>
      <c r="U12" s="35" t="s">
        <v>27</v>
      </c>
    </row>
    <row r="13" spans="1:21">
      <c r="A13" s="12"/>
      <c r="B13" s="24">
        <v>2</v>
      </c>
      <c r="C13" s="25">
        <v>9</v>
      </c>
      <c r="D13" s="26" t="s">
        <v>58</v>
      </c>
      <c r="E13" s="26" t="s">
        <v>39</v>
      </c>
      <c r="F13" s="27">
        <v>3</v>
      </c>
      <c r="G13" s="27">
        <v>3</v>
      </c>
      <c r="H13" s="27">
        <v>3</v>
      </c>
      <c r="I13" s="27">
        <v>3</v>
      </c>
      <c r="J13" s="28">
        <v>82</v>
      </c>
      <c r="K13" s="29">
        <v>20</v>
      </c>
      <c r="L13" s="30" t="s">
        <v>23</v>
      </c>
      <c r="M13" s="30">
        <v>3</v>
      </c>
      <c r="N13" s="30"/>
      <c r="O13" s="30">
        <v>3</v>
      </c>
      <c r="P13" s="31"/>
      <c r="Q13" s="32"/>
      <c r="R13" s="33" t="s">
        <v>24</v>
      </c>
      <c r="S13" s="34" t="s">
        <v>59</v>
      </c>
      <c r="T13" s="35" t="s">
        <v>60</v>
      </c>
      <c r="U13" s="35" t="s">
        <v>56</v>
      </c>
    </row>
    <row r="14" spans="1:21">
      <c r="A14" s="12"/>
      <c r="B14" s="24">
        <v>2</v>
      </c>
      <c r="C14" s="25">
        <v>10</v>
      </c>
      <c r="D14" s="26" t="s">
        <v>61</v>
      </c>
      <c r="E14" s="26" t="s">
        <v>39</v>
      </c>
      <c r="F14" s="27">
        <v>14</v>
      </c>
      <c r="G14" s="27">
        <v>14</v>
      </c>
      <c r="H14" s="27">
        <v>14</v>
      </c>
      <c r="I14" s="27">
        <v>14</v>
      </c>
      <c r="J14" s="28">
        <v>82</v>
      </c>
      <c r="K14" s="29">
        <v>35</v>
      </c>
      <c r="L14" s="30" t="s">
        <v>23</v>
      </c>
      <c r="M14" s="30">
        <v>14</v>
      </c>
      <c r="N14" s="30"/>
      <c r="O14" s="30">
        <v>14</v>
      </c>
      <c r="P14" s="31"/>
      <c r="Q14" s="32"/>
      <c r="R14" s="33" t="s">
        <v>24</v>
      </c>
      <c r="S14" s="40" t="s">
        <v>25</v>
      </c>
      <c r="T14" s="35" t="s">
        <v>62</v>
      </c>
      <c r="U14" s="35" t="s">
        <v>27</v>
      </c>
    </row>
    <row r="15" spans="1:21">
      <c r="A15" s="12"/>
      <c r="B15" s="24">
        <v>2</v>
      </c>
      <c r="C15" s="25">
        <v>11</v>
      </c>
      <c r="D15" s="26" t="s">
        <v>63</v>
      </c>
      <c r="E15" s="26" t="s">
        <v>39</v>
      </c>
      <c r="F15" s="27">
        <v>26</v>
      </c>
      <c r="G15" s="27">
        <v>22</v>
      </c>
      <c r="H15" s="27">
        <v>26</v>
      </c>
      <c r="I15" s="27">
        <v>22</v>
      </c>
      <c r="J15" s="28">
        <v>82</v>
      </c>
      <c r="K15" s="29">
        <v>26</v>
      </c>
      <c r="L15" s="30" t="s">
        <v>30</v>
      </c>
      <c r="M15" s="30">
        <v>26</v>
      </c>
      <c r="N15" s="30"/>
      <c r="O15" s="30"/>
      <c r="P15" s="31"/>
      <c r="Q15" s="32"/>
      <c r="R15" s="33" t="s">
        <v>24</v>
      </c>
      <c r="S15" s="40" t="s">
        <v>64</v>
      </c>
      <c r="T15" s="35" t="s">
        <v>65</v>
      </c>
      <c r="U15" s="35" t="s">
        <v>27</v>
      </c>
    </row>
    <row r="16" spans="1:21" ht="23.25">
      <c r="A16" s="12"/>
      <c r="B16" s="41">
        <v>1</v>
      </c>
      <c r="C16" s="42">
        <v>12</v>
      </c>
      <c r="D16" s="43" t="s">
        <v>66</v>
      </c>
      <c r="E16" s="43" t="s">
        <v>42</v>
      </c>
      <c r="F16" s="44">
        <v>13</v>
      </c>
      <c r="G16" s="44">
        <v>13</v>
      </c>
      <c r="H16" s="44">
        <v>13</v>
      </c>
      <c r="I16" s="44">
        <v>13</v>
      </c>
      <c r="J16" s="51">
        <v>173</v>
      </c>
      <c r="K16" s="29">
        <v>42</v>
      </c>
      <c r="L16" s="30" t="s">
        <v>67</v>
      </c>
      <c r="M16" s="30">
        <v>13</v>
      </c>
      <c r="N16" s="30">
        <v>13</v>
      </c>
      <c r="O16" s="30"/>
      <c r="P16" s="31"/>
      <c r="Q16" s="129" t="s">
        <v>68</v>
      </c>
      <c r="R16" s="33" t="s">
        <v>24</v>
      </c>
      <c r="S16" s="40" t="s">
        <v>69</v>
      </c>
      <c r="T16" s="35" t="s">
        <v>70</v>
      </c>
      <c r="U16" s="35" t="s">
        <v>71</v>
      </c>
    </row>
    <row r="17" spans="1:21">
      <c r="A17" s="12"/>
      <c r="B17" s="36">
        <v>3</v>
      </c>
      <c r="C17" s="37">
        <v>13</v>
      </c>
      <c r="D17" s="38" t="s">
        <v>72</v>
      </c>
      <c r="E17" s="38" t="s">
        <v>39</v>
      </c>
      <c r="F17" s="39">
        <v>11</v>
      </c>
      <c r="G17" s="39">
        <v>11</v>
      </c>
      <c r="H17" s="39">
        <v>11</v>
      </c>
      <c r="I17" s="39">
        <v>11</v>
      </c>
      <c r="J17" s="28">
        <v>82</v>
      </c>
      <c r="K17" s="29">
        <v>35</v>
      </c>
      <c r="L17" s="30" t="s">
        <v>23</v>
      </c>
      <c r="M17" s="30">
        <v>11</v>
      </c>
      <c r="N17" s="30"/>
      <c r="O17" s="30">
        <v>11</v>
      </c>
      <c r="P17" s="31"/>
      <c r="Q17" s="32"/>
      <c r="R17" s="33" t="s">
        <v>24</v>
      </c>
      <c r="S17" s="40" t="s">
        <v>25</v>
      </c>
      <c r="T17" s="35" t="s">
        <v>73</v>
      </c>
      <c r="U17" s="35" t="s">
        <v>27</v>
      </c>
    </row>
    <row r="18" spans="1:21">
      <c r="A18" s="12"/>
      <c r="B18" s="24">
        <v>2</v>
      </c>
      <c r="C18" s="25">
        <v>14</v>
      </c>
      <c r="D18" s="26" t="s">
        <v>74</v>
      </c>
      <c r="E18" s="26" t="s">
        <v>75</v>
      </c>
      <c r="F18" s="27">
        <v>11</v>
      </c>
      <c r="G18" s="27">
        <v>11</v>
      </c>
      <c r="H18" s="27">
        <v>11</v>
      </c>
      <c r="I18" s="27">
        <v>11</v>
      </c>
      <c r="J18" s="28">
        <v>82</v>
      </c>
      <c r="K18" s="29">
        <v>35</v>
      </c>
      <c r="L18" s="30" t="s">
        <v>23</v>
      </c>
      <c r="M18" s="30">
        <v>11</v>
      </c>
      <c r="N18" s="30"/>
      <c r="O18" s="30">
        <v>11</v>
      </c>
      <c r="P18" s="31"/>
      <c r="Q18" s="32"/>
      <c r="R18" s="33" t="s">
        <v>24</v>
      </c>
      <c r="S18" s="40" t="s">
        <v>25</v>
      </c>
      <c r="T18" s="35" t="s">
        <v>73</v>
      </c>
      <c r="U18" s="35" t="s">
        <v>27</v>
      </c>
    </row>
    <row r="19" spans="1:21">
      <c r="A19" s="12"/>
      <c r="B19" s="36">
        <v>3</v>
      </c>
      <c r="C19" s="37">
        <v>15</v>
      </c>
      <c r="D19" s="38" t="s">
        <v>76</v>
      </c>
      <c r="E19" s="38" t="s">
        <v>29</v>
      </c>
      <c r="F19" s="39">
        <v>47</v>
      </c>
      <c r="G19" s="39">
        <v>47</v>
      </c>
      <c r="H19" s="39">
        <v>47</v>
      </c>
      <c r="I19" s="39">
        <v>47</v>
      </c>
      <c r="J19" s="28">
        <v>82</v>
      </c>
      <c r="K19" s="29">
        <v>26</v>
      </c>
      <c r="L19" s="30" t="s">
        <v>67</v>
      </c>
      <c r="M19" s="30">
        <v>47</v>
      </c>
      <c r="N19" s="30">
        <v>47</v>
      </c>
      <c r="O19" s="30"/>
      <c r="P19" s="31"/>
      <c r="Q19" s="32"/>
      <c r="R19" s="33" t="s">
        <v>24</v>
      </c>
      <c r="S19" s="40" t="s">
        <v>77</v>
      </c>
      <c r="T19" s="35" t="s">
        <v>78</v>
      </c>
      <c r="U19" s="35" t="s">
        <v>27</v>
      </c>
    </row>
    <row r="20" spans="1:21" ht="23.25">
      <c r="A20" s="12"/>
      <c r="B20" s="47">
        <v>4</v>
      </c>
      <c r="C20" s="48">
        <v>16</v>
      </c>
      <c r="D20" s="49" t="s">
        <v>79</v>
      </c>
      <c r="E20" s="49" t="s">
        <v>29</v>
      </c>
      <c r="F20" s="53">
        <v>73</v>
      </c>
      <c r="G20" s="53">
        <v>73</v>
      </c>
      <c r="H20" s="53">
        <v>73</v>
      </c>
      <c r="I20" s="53">
        <v>73</v>
      </c>
      <c r="J20" s="28">
        <v>82</v>
      </c>
      <c r="K20" s="29">
        <v>32</v>
      </c>
      <c r="L20" s="30" t="s">
        <v>67</v>
      </c>
      <c r="M20" s="30">
        <v>73</v>
      </c>
      <c r="N20" s="30">
        <v>73</v>
      </c>
      <c r="O20" s="30"/>
      <c r="P20" s="31"/>
      <c r="Q20" s="32" t="s">
        <v>80</v>
      </c>
      <c r="R20" s="33" t="s">
        <v>24</v>
      </c>
      <c r="S20" s="35" t="s">
        <v>81</v>
      </c>
      <c r="T20" s="35" t="s">
        <v>82</v>
      </c>
      <c r="U20" s="23" t="s">
        <v>27</v>
      </c>
    </row>
    <row r="21" spans="1:21">
      <c r="A21" s="12"/>
      <c r="B21" s="47">
        <v>4</v>
      </c>
      <c r="C21" s="48">
        <v>17</v>
      </c>
      <c r="D21" s="49" t="s">
        <v>83</v>
      </c>
      <c r="E21" s="49" t="s">
        <v>29</v>
      </c>
      <c r="F21" s="53">
        <v>11</v>
      </c>
      <c r="G21" s="53">
        <v>11</v>
      </c>
      <c r="H21" s="53">
        <v>11</v>
      </c>
      <c r="I21" s="53">
        <v>11</v>
      </c>
      <c r="J21" s="28">
        <v>82</v>
      </c>
      <c r="K21" s="29">
        <v>40</v>
      </c>
      <c r="L21" s="30" t="s">
        <v>67</v>
      </c>
      <c r="M21" s="30">
        <v>11</v>
      </c>
      <c r="N21" s="30">
        <v>11</v>
      </c>
      <c r="O21" s="30"/>
      <c r="P21" s="31"/>
      <c r="Q21" s="32" t="s">
        <v>84</v>
      </c>
      <c r="R21" s="33" t="s">
        <v>24</v>
      </c>
      <c r="S21" s="40" t="s">
        <v>85</v>
      </c>
      <c r="T21" s="35" t="s">
        <v>86</v>
      </c>
      <c r="U21" s="35" t="s">
        <v>56</v>
      </c>
    </row>
    <row r="22" spans="1:21" ht="34.5">
      <c r="A22" s="12"/>
      <c r="B22" s="47">
        <v>4</v>
      </c>
      <c r="C22" s="48">
        <v>18</v>
      </c>
      <c r="D22" s="49" t="s">
        <v>87</v>
      </c>
      <c r="E22" s="49" t="s">
        <v>29</v>
      </c>
      <c r="F22" s="130">
        <v>13</v>
      </c>
      <c r="G22" s="131">
        <v>14</v>
      </c>
      <c r="H22" s="130">
        <v>14</v>
      </c>
      <c r="I22" s="53">
        <v>14</v>
      </c>
      <c r="J22" s="28">
        <v>82</v>
      </c>
      <c r="K22" s="29">
        <v>13</v>
      </c>
      <c r="L22" s="30" t="s">
        <v>67</v>
      </c>
      <c r="M22" s="30">
        <v>13</v>
      </c>
      <c r="N22" s="30">
        <v>1</v>
      </c>
      <c r="O22" s="30"/>
      <c r="P22" s="31"/>
      <c r="Q22" s="32" t="s">
        <v>88</v>
      </c>
      <c r="R22" s="33" t="s">
        <v>24</v>
      </c>
      <c r="S22" s="54" t="s">
        <v>89</v>
      </c>
      <c r="T22" s="35" t="s">
        <v>90</v>
      </c>
      <c r="U22" s="35" t="s">
        <v>91</v>
      </c>
    </row>
    <row r="23" spans="1:21" ht="34.5">
      <c r="A23" s="12"/>
      <c r="B23" s="47">
        <v>4</v>
      </c>
      <c r="C23" s="48">
        <v>19</v>
      </c>
      <c r="D23" s="49" t="s">
        <v>92</v>
      </c>
      <c r="E23" s="49" t="s">
        <v>39</v>
      </c>
      <c r="F23" s="53">
        <v>10</v>
      </c>
      <c r="G23" s="53">
        <v>5</v>
      </c>
      <c r="H23" s="53">
        <v>10</v>
      </c>
      <c r="I23" s="53">
        <v>5</v>
      </c>
      <c r="J23" s="28">
        <v>82</v>
      </c>
      <c r="K23" s="29">
        <v>18</v>
      </c>
      <c r="L23" s="30" t="s">
        <v>93</v>
      </c>
      <c r="M23" s="30">
        <v>10</v>
      </c>
      <c r="N23" s="30"/>
      <c r="O23" s="30"/>
      <c r="P23" s="31" t="s">
        <v>94</v>
      </c>
      <c r="Q23" s="32" t="s">
        <v>95</v>
      </c>
      <c r="R23" s="33" t="s">
        <v>53</v>
      </c>
      <c r="S23" s="55" t="s">
        <v>96</v>
      </c>
      <c r="T23" s="35" t="s">
        <v>55</v>
      </c>
      <c r="U23" s="35" t="s">
        <v>56</v>
      </c>
    </row>
    <row r="24" spans="1:21">
      <c r="A24" s="12"/>
      <c r="B24" s="24">
        <v>2</v>
      </c>
      <c r="C24" s="25">
        <v>20</v>
      </c>
      <c r="D24" s="26" t="s">
        <v>97</v>
      </c>
      <c r="E24" s="26" t="s">
        <v>75</v>
      </c>
      <c r="F24" s="27">
        <v>6</v>
      </c>
      <c r="G24" s="27">
        <v>6</v>
      </c>
      <c r="H24" s="27">
        <v>6</v>
      </c>
      <c r="I24" s="27">
        <v>6</v>
      </c>
      <c r="J24" s="28">
        <v>82</v>
      </c>
      <c r="K24" s="29">
        <v>26</v>
      </c>
      <c r="L24" s="30" t="s">
        <v>30</v>
      </c>
      <c r="M24" s="30">
        <v>6</v>
      </c>
      <c r="N24" s="30"/>
      <c r="O24" s="30"/>
      <c r="P24" s="31"/>
      <c r="Q24" s="32"/>
      <c r="R24" s="33" t="s">
        <v>24</v>
      </c>
      <c r="S24" s="40" t="s">
        <v>64</v>
      </c>
      <c r="T24" s="35" t="s">
        <v>98</v>
      </c>
      <c r="U24" s="35" t="s">
        <v>99</v>
      </c>
    </row>
    <row r="25" spans="1:21">
      <c r="A25" s="12"/>
      <c r="B25" s="24">
        <v>2</v>
      </c>
      <c r="C25" s="25">
        <v>21</v>
      </c>
      <c r="D25" s="26" t="s">
        <v>100</v>
      </c>
      <c r="E25" s="26" t="s">
        <v>39</v>
      </c>
      <c r="F25" s="27">
        <v>6</v>
      </c>
      <c r="G25" s="27">
        <v>6</v>
      </c>
      <c r="H25" s="27">
        <v>6</v>
      </c>
      <c r="I25" s="27">
        <v>6</v>
      </c>
      <c r="J25" s="28">
        <v>82</v>
      </c>
      <c r="K25" s="29">
        <v>35</v>
      </c>
      <c r="L25" s="30" t="s">
        <v>23</v>
      </c>
      <c r="M25" s="30">
        <v>6</v>
      </c>
      <c r="N25" s="30"/>
      <c r="O25" s="30">
        <v>6</v>
      </c>
      <c r="P25" s="31"/>
      <c r="Q25" s="32"/>
      <c r="R25" s="33" t="s">
        <v>24</v>
      </c>
      <c r="S25" s="40" t="s">
        <v>101</v>
      </c>
      <c r="T25" s="35" t="s">
        <v>102</v>
      </c>
      <c r="U25" s="35" t="s">
        <v>27</v>
      </c>
    </row>
    <row r="26" spans="1:21" ht="79.5">
      <c r="A26" s="12"/>
      <c r="B26" s="47">
        <v>4</v>
      </c>
      <c r="C26" s="48">
        <v>22</v>
      </c>
      <c r="D26" s="49" t="s">
        <v>103</v>
      </c>
      <c r="E26" s="49" t="s">
        <v>42</v>
      </c>
      <c r="F26" s="53">
        <v>76</v>
      </c>
      <c r="G26" s="53">
        <v>70</v>
      </c>
      <c r="H26" s="53">
        <v>76</v>
      </c>
      <c r="I26" s="53">
        <v>70</v>
      </c>
      <c r="J26" s="28">
        <v>82</v>
      </c>
      <c r="K26" s="29">
        <v>39</v>
      </c>
      <c r="L26" s="30" t="s">
        <v>104</v>
      </c>
      <c r="M26" s="30">
        <v>76</v>
      </c>
      <c r="N26" s="30"/>
      <c r="O26" s="30"/>
      <c r="P26" s="31"/>
      <c r="Q26" s="32" t="s">
        <v>105</v>
      </c>
      <c r="R26" s="33" t="s">
        <v>24</v>
      </c>
      <c r="S26" s="40" t="s">
        <v>106</v>
      </c>
      <c r="T26" s="23" t="s">
        <v>107</v>
      </c>
      <c r="U26" s="23" t="s">
        <v>108</v>
      </c>
    </row>
    <row r="27" spans="1:21">
      <c r="A27" s="12"/>
      <c r="B27" s="36">
        <v>3</v>
      </c>
      <c r="C27" s="37">
        <v>23</v>
      </c>
      <c r="D27" s="38" t="s">
        <v>109</v>
      </c>
      <c r="E27" s="38" t="s">
        <v>22</v>
      </c>
      <c r="F27" s="39">
        <v>12</v>
      </c>
      <c r="G27" s="39">
        <v>12</v>
      </c>
      <c r="H27" s="39">
        <v>12</v>
      </c>
      <c r="I27" s="39">
        <v>12</v>
      </c>
      <c r="J27" s="28">
        <v>82</v>
      </c>
      <c r="K27" s="29">
        <v>26</v>
      </c>
      <c r="L27" s="30" t="s">
        <v>30</v>
      </c>
      <c r="M27" s="30">
        <v>12</v>
      </c>
      <c r="N27" s="30"/>
      <c r="O27" s="30"/>
      <c r="P27" s="31"/>
      <c r="Q27" s="32"/>
      <c r="R27" s="33" t="s">
        <v>24</v>
      </c>
      <c r="S27" s="40" t="s">
        <v>110</v>
      </c>
      <c r="T27" s="35" t="s">
        <v>111</v>
      </c>
      <c r="U27" s="35" t="s">
        <v>56</v>
      </c>
    </row>
    <row r="28" spans="1:21">
      <c r="A28" s="12"/>
      <c r="B28" s="24">
        <v>2</v>
      </c>
      <c r="C28" s="25">
        <v>24</v>
      </c>
      <c r="D28" s="26" t="s">
        <v>112</v>
      </c>
      <c r="E28" s="26" t="s">
        <v>75</v>
      </c>
      <c r="F28" s="27">
        <v>13</v>
      </c>
      <c r="G28" s="27">
        <v>13</v>
      </c>
      <c r="H28" s="27">
        <v>13</v>
      </c>
      <c r="I28" s="27">
        <v>13</v>
      </c>
      <c r="J28" s="28">
        <v>82</v>
      </c>
      <c r="K28" s="29">
        <v>26</v>
      </c>
      <c r="L28" s="30" t="s">
        <v>30</v>
      </c>
      <c r="M28" s="30">
        <v>13</v>
      </c>
      <c r="N28" s="30"/>
      <c r="O28" s="30"/>
      <c r="P28" s="31"/>
      <c r="Q28" s="32"/>
      <c r="R28" s="33" t="s">
        <v>24</v>
      </c>
      <c r="S28" s="40" t="s">
        <v>31</v>
      </c>
      <c r="T28" s="35" t="s">
        <v>113</v>
      </c>
      <c r="U28" s="35" t="s">
        <v>27</v>
      </c>
    </row>
    <row r="29" spans="1:21">
      <c r="A29" s="12"/>
      <c r="B29" s="24">
        <v>2</v>
      </c>
      <c r="C29" s="25">
        <v>25</v>
      </c>
      <c r="D29" s="56" t="s">
        <v>114</v>
      </c>
      <c r="E29" s="56" t="s">
        <v>75</v>
      </c>
      <c r="F29" s="57">
        <v>11</v>
      </c>
      <c r="G29" s="57">
        <v>11</v>
      </c>
      <c r="H29" s="57">
        <v>11</v>
      </c>
      <c r="I29" s="57">
        <v>11</v>
      </c>
      <c r="J29" s="28">
        <v>82</v>
      </c>
      <c r="K29" s="29">
        <v>38</v>
      </c>
      <c r="L29" s="30" t="s">
        <v>23</v>
      </c>
      <c r="M29" s="30">
        <v>11</v>
      </c>
      <c r="N29" s="30"/>
      <c r="O29" s="30">
        <v>11</v>
      </c>
      <c r="P29" s="31"/>
      <c r="Q29" s="32"/>
      <c r="R29" s="33" t="s">
        <v>24</v>
      </c>
      <c r="S29" s="40" t="s">
        <v>115</v>
      </c>
      <c r="T29" s="35" t="s">
        <v>116</v>
      </c>
      <c r="U29" s="35" t="s">
        <v>27</v>
      </c>
    </row>
    <row r="30" spans="1:21" ht="30">
      <c r="A30" s="12"/>
      <c r="B30" s="36">
        <v>3</v>
      </c>
      <c r="C30" s="37">
        <v>26</v>
      </c>
      <c r="D30" s="58" t="s">
        <v>117</v>
      </c>
      <c r="E30" s="58" t="s">
        <v>42</v>
      </c>
      <c r="F30" s="59">
        <v>7</v>
      </c>
      <c r="G30" s="59">
        <v>7</v>
      </c>
      <c r="H30" s="59">
        <v>7</v>
      </c>
      <c r="I30" s="59">
        <v>7</v>
      </c>
      <c r="J30" s="28">
        <v>82</v>
      </c>
      <c r="K30" s="29">
        <v>38</v>
      </c>
      <c r="L30" s="30" t="s">
        <v>30</v>
      </c>
      <c r="M30" s="30">
        <v>7</v>
      </c>
      <c r="N30" s="30"/>
      <c r="O30" s="30"/>
      <c r="P30" s="31"/>
      <c r="Q30" s="32"/>
      <c r="R30" s="33" t="s">
        <v>24</v>
      </c>
      <c r="S30" s="40" t="s">
        <v>118</v>
      </c>
      <c r="T30" s="23" t="s">
        <v>119</v>
      </c>
      <c r="U30" s="23" t="s">
        <v>120</v>
      </c>
    </row>
    <row r="31" spans="1:21" ht="23.25">
      <c r="A31" s="12"/>
      <c r="B31" s="24">
        <v>2</v>
      </c>
      <c r="C31" s="25">
        <v>27</v>
      </c>
      <c r="D31" s="60" t="s">
        <v>121</v>
      </c>
      <c r="E31" s="56" t="s">
        <v>22</v>
      </c>
      <c r="F31" s="61">
        <v>26</v>
      </c>
      <c r="G31" s="61">
        <v>26</v>
      </c>
      <c r="H31" s="61">
        <v>26</v>
      </c>
      <c r="I31" s="61">
        <v>26</v>
      </c>
      <c r="J31" s="28">
        <v>82</v>
      </c>
      <c r="K31" s="62">
        <v>35</v>
      </c>
      <c r="L31" s="30" t="s">
        <v>30</v>
      </c>
      <c r="M31" s="30">
        <v>26</v>
      </c>
      <c r="N31" s="30"/>
      <c r="O31" s="30"/>
      <c r="P31" s="31"/>
      <c r="Q31" s="32"/>
      <c r="R31" s="33" t="s">
        <v>24</v>
      </c>
      <c r="S31" s="63" t="s">
        <v>122</v>
      </c>
      <c r="T31" s="35" t="s">
        <v>123</v>
      </c>
      <c r="U31" s="35" t="s">
        <v>56</v>
      </c>
    </row>
    <row r="32" spans="1:21" ht="23.25">
      <c r="A32" s="12"/>
      <c r="B32" s="24">
        <v>2</v>
      </c>
      <c r="C32" s="25">
        <v>28</v>
      </c>
      <c r="D32" s="60" t="s">
        <v>124</v>
      </c>
      <c r="E32" s="56" t="s">
        <v>22</v>
      </c>
      <c r="F32" s="61">
        <v>11</v>
      </c>
      <c r="G32" s="61">
        <v>11</v>
      </c>
      <c r="H32" s="61">
        <v>11</v>
      </c>
      <c r="I32" s="61">
        <v>11</v>
      </c>
      <c r="J32" s="28">
        <v>82</v>
      </c>
      <c r="K32" s="62">
        <v>35</v>
      </c>
      <c r="L32" s="30" t="s">
        <v>30</v>
      </c>
      <c r="M32" s="30">
        <v>11</v>
      </c>
      <c r="N32" s="30"/>
      <c r="O32" s="30"/>
      <c r="P32" s="31"/>
      <c r="Q32" s="32"/>
      <c r="R32" s="33" t="s">
        <v>24</v>
      </c>
      <c r="S32" s="63" t="s">
        <v>122</v>
      </c>
      <c r="T32" s="35" t="s">
        <v>125</v>
      </c>
      <c r="U32" s="35" t="s">
        <v>126</v>
      </c>
    </row>
    <row r="33" spans="1:21" ht="23.25">
      <c r="A33" s="12"/>
      <c r="B33" s="24">
        <v>2</v>
      </c>
      <c r="C33" s="25">
        <v>29</v>
      </c>
      <c r="D33" s="60" t="s">
        <v>127</v>
      </c>
      <c r="E33" s="56" t="s">
        <v>22</v>
      </c>
      <c r="F33" s="61">
        <v>17</v>
      </c>
      <c r="G33" s="61">
        <v>17</v>
      </c>
      <c r="H33" s="61">
        <v>17</v>
      </c>
      <c r="I33" s="61">
        <v>17</v>
      </c>
      <c r="J33" s="28">
        <v>82</v>
      </c>
      <c r="K33" s="62">
        <v>35</v>
      </c>
      <c r="L33" s="30" t="s">
        <v>30</v>
      </c>
      <c r="M33" s="30">
        <v>17</v>
      </c>
      <c r="N33" s="30"/>
      <c r="O33" s="30"/>
      <c r="P33" s="31"/>
      <c r="Q33" s="32"/>
      <c r="R33" s="33" t="s">
        <v>24</v>
      </c>
      <c r="S33" s="63" t="s">
        <v>122</v>
      </c>
      <c r="T33" s="35" t="s">
        <v>128</v>
      </c>
      <c r="U33" s="35" t="s">
        <v>56</v>
      </c>
    </row>
    <row r="34" spans="1:21">
      <c r="A34" s="12"/>
      <c r="B34" s="24">
        <v>2</v>
      </c>
      <c r="C34" s="25">
        <v>30</v>
      </c>
      <c r="D34" s="60" t="s">
        <v>129</v>
      </c>
      <c r="E34" s="56" t="s">
        <v>75</v>
      </c>
      <c r="F34" s="61">
        <v>10</v>
      </c>
      <c r="G34" s="61">
        <v>10</v>
      </c>
      <c r="H34" s="61">
        <v>10</v>
      </c>
      <c r="I34" s="61">
        <v>10</v>
      </c>
      <c r="J34" s="28">
        <v>82</v>
      </c>
      <c r="K34" s="62">
        <v>35</v>
      </c>
      <c r="L34" s="30" t="s">
        <v>30</v>
      </c>
      <c r="M34" s="30">
        <v>10</v>
      </c>
      <c r="N34" s="30"/>
      <c r="O34" s="30"/>
      <c r="P34" s="31"/>
      <c r="Q34" s="32"/>
      <c r="R34" s="33" t="s">
        <v>24</v>
      </c>
      <c r="S34" s="40" t="s">
        <v>130</v>
      </c>
      <c r="T34" s="35" t="s">
        <v>131</v>
      </c>
      <c r="U34" s="35" t="s">
        <v>27</v>
      </c>
    </row>
    <row r="35" spans="1:21" ht="45.75">
      <c r="A35" s="12"/>
      <c r="B35" s="41">
        <v>1</v>
      </c>
      <c r="C35" s="42">
        <v>31</v>
      </c>
      <c r="D35" s="64" t="s">
        <v>132</v>
      </c>
      <c r="E35" s="65" t="s">
        <v>42</v>
      </c>
      <c r="F35" s="66">
        <v>22</v>
      </c>
      <c r="G35" s="66">
        <v>22</v>
      </c>
      <c r="H35" s="66">
        <v>22</v>
      </c>
      <c r="I35" s="66">
        <v>22</v>
      </c>
      <c r="J35" s="45">
        <v>173</v>
      </c>
      <c r="K35" s="67">
        <v>42</v>
      </c>
      <c r="L35" s="30" t="s">
        <v>43</v>
      </c>
      <c r="M35" s="30">
        <v>22</v>
      </c>
      <c r="N35" s="30"/>
      <c r="O35" s="30"/>
      <c r="P35" s="31"/>
      <c r="Q35" s="32" t="s">
        <v>133</v>
      </c>
      <c r="R35" s="33" t="s">
        <v>24</v>
      </c>
      <c r="S35" s="54" t="s">
        <v>134</v>
      </c>
      <c r="T35" s="35" t="s">
        <v>135</v>
      </c>
      <c r="U35" s="35" t="s">
        <v>136</v>
      </c>
    </row>
    <row r="36" spans="1:21">
      <c r="A36" s="12"/>
      <c r="B36" s="41">
        <v>1</v>
      </c>
      <c r="C36" s="42">
        <v>32</v>
      </c>
      <c r="D36" s="64" t="s">
        <v>137</v>
      </c>
      <c r="E36" s="65" t="s">
        <v>42</v>
      </c>
      <c r="F36" s="66">
        <v>6</v>
      </c>
      <c r="G36" s="66">
        <v>3</v>
      </c>
      <c r="H36" s="66">
        <v>6</v>
      </c>
      <c r="I36" s="66">
        <v>3</v>
      </c>
      <c r="J36" s="28">
        <v>82</v>
      </c>
      <c r="K36" s="67">
        <v>26</v>
      </c>
      <c r="L36" s="30" t="s">
        <v>30</v>
      </c>
      <c r="M36" s="30">
        <v>6</v>
      </c>
      <c r="N36" s="30"/>
      <c r="O36" s="30"/>
      <c r="P36" s="31"/>
      <c r="Q36" s="32"/>
      <c r="R36" s="33" t="s">
        <v>53</v>
      </c>
      <c r="S36" s="40" t="s">
        <v>138</v>
      </c>
      <c r="T36" s="35" t="s">
        <v>139</v>
      </c>
      <c r="U36" s="35" t="s">
        <v>140</v>
      </c>
    </row>
    <row r="37" spans="1:21" ht="30">
      <c r="A37" s="12"/>
      <c r="B37" s="41">
        <v>1</v>
      </c>
      <c r="C37" s="42">
        <v>33</v>
      </c>
      <c r="D37" s="64" t="s">
        <v>141</v>
      </c>
      <c r="E37" s="65" t="s">
        <v>42</v>
      </c>
      <c r="F37" s="66">
        <v>10</v>
      </c>
      <c r="G37" s="66">
        <v>10</v>
      </c>
      <c r="H37" s="66">
        <v>10</v>
      </c>
      <c r="I37" s="66">
        <v>10</v>
      </c>
      <c r="J37" s="45">
        <v>173</v>
      </c>
      <c r="K37" s="67">
        <v>97</v>
      </c>
      <c r="L37" s="30" t="s">
        <v>30</v>
      </c>
      <c r="M37" s="30">
        <v>10</v>
      </c>
      <c r="N37" s="30"/>
      <c r="O37" s="30"/>
      <c r="P37" s="31"/>
      <c r="Q37" s="32"/>
      <c r="R37" s="33" t="s">
        <v>24</v>
      </c>
      <c r="S37" s="40" t="s">
        <v>142</v>
      </c>
      <c r="T37" s="23" t="s">
        <v>143</v>
      </c>
      <c r="U37" s="23" t="s">
        <v>144</v>
      </c>
    </row>
    <row r="38" spans="1:21">
      <c r="A38" s="68"/>
      <c r="B38" s="68"/>
      <c r="C38" s="69"/>
      <c r="D38" s="69"/>
      <c r="E38" s="69"/>
      <c r="F38" s="132">
        <f>SUM(F5:F37)</f>
        <v>737</v>
      </c>
      <c r="G38" s="132">
        <f>SUM(G5:G37)</f>
        <v>633</v>
      </c>
      <c r="H38" s="132">
        <f>SUM(H5:H37)</f>
        <v>739</v>
      </c>
      <c r="I38" s="132">
        <f>SUM(I5:I37)</f>
        <v>634</v>
      </c>
      <c r="J38" s="69"/>
      <c r="K38" s="69"/>
      <c r="L38" s="71" t="s">
        <v>145</v>
      </c>
      <c r="M38" s="72">
        <f>SUM(M5:M37)</f>
        <v>738</v>
      </c>
      <c r="N38" s="72">
        <f>SUM(N5:N37)</f>
        <v>146</v>
      </c>
      <c r="O38" s="72">
        <f>SUM(O5:O37)</f>
        <v>87</v>
      </c>
      <c r="P38" s="73"/>
      <c r="Q38" s="74"/>
      <c r="R38" s="74"/>
      <c r="S38" s="68" t="s">
        <v>274</v>
      </c>
      <c r="T38" s="68" t="s">
        <v>146</v>
      </c>
      <c r="U38" s="68"/>
    </row>
    <row r="40" spans="1:21" ht="102.75">
      <c r="S40" s="159" t="s">
        <v>300</v>
      </c>
    </row>
  </sheetData>
  <mergeCells count="2">
    <mergeCell ref="F3:G3"/>
    <mergeCell ref="H3:I3"/>
  </mergeCells>
  <pageMargins left="0.70866141732283472" right="0.70866141732283472" top="0.74803149606299213" bottom="0.74803149606299213" header="0.31496062992125984" footer="0.31496062992125984"/>
  <pageSetup paperSize="8" scale="45" orientation="landscape" r:id="rId1"/>
  <headerFooter>
    <oddFooter>&amp;R&amp;A</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G45"/>
  <sheetViews>
    <sheetView tabSelected="1" workbookViewId="0">
      <selection activeCell="D46" sqref="D46"/>
    </sheetView>
  </sheetViews>
  <sheetFormatPr defaultRowHeight="15"/>
  <cols>
    <col min="1" max="1" width="15.5703125" style="111" bestFit="1" customWidth="1"/>
    <col min="2" max="2" width="5.7109375" customWidth="1"/>
    <col min="3" max="3" width="43" bestFit="1" customWidth="1"/>
    <col min="4" max="4" width="85.7109375" bestFit="1" customWidth="1"/>
    <col min="5" max="5" width="56.140625" bestFit="1" customWidth="1"/>
    <col min="6" max="6" width="50.85546875" hidden="1" customWidth="1"/>
    <col min="7" max="7" width="11.85546875" hidden="1" customWidth="1"/>
  </cols>
  <sheetData>
    <row r="2" spans="1:7" ht="15.75" thickBot="1">
      <c r="A2" s="124" t="s">
        <v>248</v>
      </c>
    </row>
    <row r="3" spans="1:7">
      <c r="A3" s="124"/>
      <c r="B3" s="135" t="s">
        <v>296</v>
      </c>
      <c r="C3" s="142"/>
      <c r="E3" s="135" t="s">
        <v>296</v>
      </c>
    </row>
    <row r="4" spans="1:7">
      <c r="B4" s="143" t="s">
        <v>150</v>
      </c>
      <c r="C4" s="144" t="s">
        <v>251</v>
      </c>
      <c r="D4" s="112" t="s">
        <v>151</v>
      </c>
      <c r="E4" s="136" t="s">
        <v>277</v>
      </c>
      <c r="F4" s="112" t="s">
        <v>247</v>
      </c>
      <c r="G4" s="112" t="s">
        <v>152</v>
      </c>
    </row>
    <row r="5" spans="1:7">
      <c r="A5" s="113"/>
      <c r="B5" s="145" t="s">
        <v>246</v>
      </c>
      <c r="C5" s="146" t="s">
        <v>153</v>
      </c>
      <c r="D5" s="114" t="s">
        <v>250</v>
      </c>
      <c r="E5" s="137" t="s">
        <v>290</v>
      </c>
      <c r="F5" s="133" t="s">
        <v>278</v>
      </c>
      <c r="G5" s="115" t="s">
        <v>155</v>
      </c>
    </row>
    <row r="6" spans="1:7">
      <c r="A6" s="116" t="s">
        <v>156</v>
      </c>
      <c r="B6" s="147" t="s">
        <v>157</v>
      </c>
      <c r="C6" s="148" t="s">
        <v>158</v>
      </c>
      <c r="D6" s="117" t="s">
        <v>159</v>
      </c>
      <c r="E6" s="138" t="s">
        <v>286</v>
      </c>
      <c r="F6" s="133" t="s">
        <v>160</v>
      </c>
      <c r="G6" s="115" t="s">
        <v>161</v>
      </c>
    </row>
    <row r="7" spans="1:7">
      <c r="B7" s="147" t="s">
        <v>162</v>
      </c>
      <c r="C7" s="148" t="s">
        <v>163</v>
      </c>
      <c r="D7" s="117" t="s">
        <v>164</v>
      </c>
      <c r="E7" s="139" t="s">
        <v>292</v>
      </c>
      <c r="F7" s="133" t="s">
        <v>165</v>
      </c>
      <c r="G7" s="115" t="s">
        <v>161</v>
      </c>
    </row>
    <row r="8" spans="1:7">
      <c r="B8" s="147" t="s">
        <v>166</v>
      </c>
      <c r="C8" s="148" t="s">
        <v>167</v>
      </c>
      <c r="D8" s="117" t="s">
        <v>164</v>
      </c>
      <c r="E8" s="139" t="s">
        <v>289</v>
      </c>
      <c r="F8" s="133" t="s">
        <v>168</v>
      </c>
      <c r="G8" s="115" t="s">
        <v>161</v>
      </c>
    </row>
    <row r="9" spans="1:7">
      <c r="B9" s="147" t="s">
        <v>169</v>
      </c>
      <c r="C9" s="148" t="s">
        <v>170</v>
      </c>
      <c r="D9" s="117" t="s">
        <v>171</v>
      </c>
      <c r="E9" s="139" t="s">
        <v>294</v>
      </c>
      <c r="F9" s="133" t="s">
        <v>172</v>
      </c>
      <c r="G9" s="115" t="s">
        <v>161</v>
      </c>
    </row>
    <row r="10" spans="1:7">
      <c r="B10" s="147" t="s">
        <v>173</v>
      </c>
      <c r="C10" s="148" t="s">
        <v>174</v>
      </c>
      <c r="D10" s="117" t="s">
        <v>171</v>
      </c>
      <c r="E10" s="139" t="s">
        <v>295</v>
      </c>
      <c r="F10" s="133" t="s">
        <v>172</v>
      </c>
      <c r="G10" s="115" t="s">
        <v>161</v>
      </c>
    </row>
    <row r="11" spans="1:7">
      <c r="B11" s="147" t="s">
        <v>175</v>
      </c>
      <c r="C11" s="148" t="s">
        <v>176</v>
      </c>
      <c r="D11" s="118" t="s">
        <v>177</v>
      </c>
      <c r="E11" s="139" t="s">
        <v>282</v>
      </c>
      <c r="F11" s="133" t="s">
        <v>172</v>
      </c>
      <c r="G11" s="115" t="s">
        <v>161</v>
      </c>
    </row>
    <row r="12" spans="1:7">
      <c r="B12" s="147" t="s">
        <v>178</v>
      </c>
      <c r="C12" s="148" t="s">
        <v>179</v>
      </c>
      <c r="D12" s="117" t="s">
        <v>180</v>
      </c>
      <c r="E12" s="139" t="s">
        <v>289</v>
      </c>
      <c r="F12" s="133" t="s">
        <v>181</v>
      </c>
      <c r="G12" s="115" t="s">
        <v>161</v>
      </c>
    </row>
    <row r="13" spans="1:7">
      <c r="A13" s="116" t="s">
        <v>182</v>
      </c>
      <c r="B13" s="147" t="s">
        <v>183</v>
      </c>
      <c r="C13" s="148" t="s">
        <v>184</v>
      </c>
      <c r="D13" s="117" t="s">
        <v>185</v>
      </c>
      <c r="E13" s="139" t="s">
        <v>297</v>
      </c>
      <c r="F13" s="133" t="s">
        <v>172</v>
      </c>
      <c r="G13" s="115" t="s">
        <v>161</v>
      </c>
    </row>
    <row r="14" spans="1:7">
      <c r="A14" s="119"/>
      <c r="B14" s="147" t="s">
        <v>186</v>
      </c>
      <c r="C14" s="148" t="s">
        <v>187</v>
      </c>
      <c r="D14" s="118" t="s">
        <v>188</v>
      </c>
      <c r="E14" s="139" t="s">
        <v>279</v>
      </c>
      <c r="F14" s="133" t="s">
        <v>172</v>
      </c>
      <c r="G14" s="115" t="s">
        <v>161</v>
      </c>
    </row>
    <row r="15" spans="1:7">
      <c r="B15" s="147" t="s">
        <v>189</v>
      </c>
      <c r="C15" s="148" t="s">
        <v>190</v>
      </c>
      <c r="D15" s="117" t="s">
        <v>171</v>
      </c>
      <c r="E15" s="139" t="s">
        <v>285</v>
      </c>
      <c r="F15" s="133" t="s">
        <v>172</v>
      </c>
      <c r="G15" s="115" t="s">
        <v>161</v>
      </c>
    </row>
    <row r="16" spans="1:7">
      <c r="B16" s="147" t="s">
        <v>191</v>
      </c>
      <c r="C16" s="148" t="s">
        <v>192</v>
      </c>
      <c r="D16" s="117" t="s">
        <v>171</v>
      </c>
      <c r="E16" s="139" t="s">
        <v>289</v>
      </c>
      <c r="F16" s="133" t="s">
        <v>172</v>
      </c>
      <c r="G16" s="115" t="s">
        <v>161</v>
      </c>
    </row>
    <row r="17" spans="1:7">
      <c r="B17" s="147" t="s">
        <v>193</v>
      </c>
      <c r="C17" s="148" t="s">
        <v>194</v>
      </c>
      <c r="D17" s="117" t="s">
        <v>195</v>
      </c>
      <c r="E17" s="139" t="s">
        <v>281</v>
      </c>
      <c r="F17" s="133" t="s">
        <v>172</v>
      </c>
      <c r="G17" s="115" t="s">
        <v>161</v>
      </c>
    </row>
    <row r="18" spans="1:7">
      <c r="B18" s="147" t="s">
        <v>196</v>
      </c>
      <c r="C18" s="148" t="s">
        <v>197</v>
      </c>
      <c r="D18" s="118" t="s">
        <v>198</v>
      </c>
      <c r="E18" s="139" t="s">
        <v>289</v>
      </c>
      <c r="F18" s="133" t="s">
        <v>172</v>
      </c>
      <c r="G18" s="115" t="s">
        <v>161</v>
      </c>
    </row>
    <row r="19" spans="1:7">
      <c r="B19" s="147" t="s">
        <v>199</v>
      </c>
      <c r="C19" s="148" t="s">
        <v>200</v>
      </c>
      <c r="D19" s="117" t="s">
        <v>201</v>
      </c>
      <c r="E19" s="139" t="s">
        <v>293</v>
      </c>
      <c r="F19" s="133" t="s">
        <v>172</v>
      </c>
      <c r="G19" s="115" t="s">
        <v>161</v>
      </c>
    </row>
    <row r="20" spans="1:7">
      <c r="B20" s="147" t="s">
        <v>202</v>
      </c>
      <c r="C20" s="148" t="s">
        <v>205</v>
      </c>
      <c r="D20" s="118" t="s">
        <v>206</v>
      </c>
      <c r="E20" s="139" t="s">
        <v>289</v>
      </c>
      <c r="F20" s="133" t="s">
        <v>172</v>
      </c>
      <c r="G20" s="115" t="s">
        <v>161</v>
      </c>
    </row>
    <row r="21" spans="1:7">
      <c r="B21" s="147" t="s">
        <v>203</v>
      </c>
      <c r="C21" s="148" t="s">
        <v>207</v>
      </c>
      <c r="D21" s="117" t="s">
        <v>208</v>
      </c>
      <c r="E21" s="139" t="s">
        <v>283</v>
      </c>
      <c r="F21" s="133" t="s">
        <v>172</v>
      </c>
      <c r="G21" s="115" t="s">
        <v>161</v>
      </c>
    </row>
    <row r="22" spans="1:7">
      <c r="B22" s="147" t="s">
        <v>204</v>
      </c>
      <c r="C22" s="148" t="s">
        <v>209</v>
      </c>
      <c r="D22" s="118" t="s">
        <v>210</v>
      </c>
      <c r="E22" s="139" t="s">
        <v>289</v>
      </c>
      <c r="F22" s="134" t="s">
        <v>211</v>
      </c>
      <c r="G22" s="115" t="s">
        <v>161</v>
      </c>
    </row>
    <row r="23" spans="1:7">
      <c r="A23" s="116" t="s">
        <v>212</v>
      </c>
      <c r="B23" s="147" t="s">
        <v>213</v>
      </c>
      <c r="C23" s="148" t="s">
        <v>214</v>
      </c>
      <c r="D23" s="117" t="s">
        <v>215</v>
      </c>
      <c r="E23" s="139" t="s">
        <v>284</v>
      </c>
      <c r="F23" s="133" t="s">
        <v>172</v>
      </c>
      <c r="G23" s="115" t="s">
        <v>161</v>
      </c>
    </row>
    <row r="24" spans="1:7">
      <c r="B24" s="147" t="s">
        <v>216</v>
      </c>
      <c r="C24" s="148" t="s">
        <v>218</v>
      </c>
      <c r="D24" s="117" t="s">
        <v>219</v>
      </c>
      <c r="E24" s="139" t="s">
        <v>280</v>
      </c>
      <c r="F24" s="133" t="s">
        <v>181</v>
      </c>
      <c r="G24" s="115" t="s">
        <v>161</v>
      </c>
    </row>
    <row r="25" spans="1:7">
      <c r="B25" s="147" t="s">
        <v>217</v>
      </c>
      <c r="C25" s="148" t="s">
        <v>221</v>
      </c>
      <c r="D25" s="120" t="s">
        <v>252</v>
      </c>
      <c r="E25" s="139" t="s">
        <v>289</v>
      </c>
      <c r="F25" s="133" t="s">
        <v>181</v>
      </c>
      <c r="G25" s="115" t="s">
        <v>161</v>
      </c>
    </row>
    <row r="26" spans="1:7">
      <c r="B26" s="147" t="s">
        <v>220</v>
      </c>
      <c r="C26" s="148" t="s">
        <v>223</v>
      </c>
      <c r="D26" s="125" t="s">
        <v>253</v>
      </c>
      <c r="E26" s="139" t="s">
        <v>298</v>
      </c>
      <c r="F26" s="134" t="s">
        <v>224</v>
      </c>
      <c r="G26" s="115" t="s">
        <v>161</v>
      </c>
    </row>
    <row r="27" spans="1:7">
      <c r="B27" s="147" t="s">
        <v>222</v>
      </c>
      <c r="C27" s="148" t="s">
        <v>225</v>
      </c>
      <c r="D27" s="125" t="s">
        <v>226</v>
      </c>
      <c r="E27" s="139" t="s">
        <v>289</v>
      </c>
      <c r="F27" s="134" t="s">
        <v>224</v>
      </c>
      <c r="G27" s="115" t="s">
        <v>161</v>
      </c>
    </row>
    <row r="28" spans="1:7">
      <c r="A28" s="116" t="s">
        <v>227</v>
      </c>
      <c r="B28" s="147" t="s">
        <v>228</v>
      </c>
      <c r="C28" s="149" t="s">
        <v>229</v>
      </c>
      <c r="D28" s="118" t="s">
        <v>230</v>
      </c>
      <c r="E28" s="139" t="s">
        <v>289</v>
      </c>
      <c r="F28" s="134" t="s">
        <v>231</v>
      </c>
      <c r="G28" s="115" t="s">
        <v>161</v>
      </c>
    </row>
    <row r="29" spans="1:7">
      <c r="B29" s="147" t="s">
        <v>232</v>
      </c>
      <c r="C29" s="148" t="s">
        <v>233</v>
      </c>
      <c r="D29" s="121" t="s">
        <v>234</v>
      </c>
      <c r="E29" s="139" t="s">
        <v>289</v>
      </c>
      <c r="F29" s="133" t="s">
        <v>235</v>
      </c>
      <c r="G29" s="115" t="s">
        <v>161</v>
      </c>
    </row>
    <row r="30" spans="1:7">
      <c r="B30" s="147" t="s">
        <v>236</v>
      </c>
      <c r="C30" s="148" t="s">
        <v>237</v>
      </c>
      <c r="D30" s="117" t="s">
        <v>238</v>
      </c>
      <c r="E30" s="139" t="s">
        <v>289</v>
      </c>
      <c r="F30" s="133" t="s">
        <v>235</v>
      </c>
      <c r="G30" s="115" t="s">
        <v>161</v>
      </c>
    </row>
    <row r="31" spans="1:7">
      <c r="B31" s="147" t="s">
        <v>239</v>
      </c>
      <c r="C31" s="148" t="s">
        <v>258</v>
      </c>
      <c r="D31" s="117" t="s">
        <v>238</v>
      </c>
      <c r="E31" s="139" t="s">
        <v>289</v>
      </c>
      <c r="F31" s="133" t="s">
        <v>235</v>
      </c>
      <c r="G31" s="115" t="s">
        <v>161</v>
      </c>
    </row>
    <row r="32" spans="1:7">
      <c r="B32" s="147" t="s">
        <v>242</v>
      </c>
      <c r="C32" s="150" t="s">
        <v>240</v>
      </c>
      <c r="D32" s="126" t="s">
        <v>241</v>
      </c>
      <c r="E32" s="139" t="s">
        <v>289</v>
      </c>
      <c r="F32" s="133" t="s">
        <v>235</v>
      </c>
      <c r="G32" s="115" t="s">
        <v>161</v>
      </c>
    </row>
    <row r="33" spans="1:7">
      <c r="B33" s="147" t="s">
        <v>257</v>
      </c>
      <c r="C33" s="150" t="s">
        <v>243</v>
      </c>
      <c r="D33" s="127" t="s">
        <v>238</v>
      </c>
      <c r="E33" s="139" t="s">
        <v>289</v>
      </c>
      <c r="F33" s="133" t="s">
        <v>235</v>
      </c>
      <c r="G33" s="115" t="s">
        <v>161</v>
      </c>
    </row>
    <row r="34" spans="1:7">
      <c r="B34" s="147" t="s">
        <v>259</v>
      </c>
      <c r="C34" s="148" t="s">
        <v>260</v>
      </c>
      <c r="D34" s="117" t="s">
        <v>238</v>
      </c>
      <c r="E34" s="139" t="s">
        <v>288</v>
      </c>
      <c r="F34" s="133" t="s">
        <v>270</v>
      </c>
      <c r="G34" s="115" t="s">
        <v>161</v>
      </c>
    </row>
    <row r="35" spans="1:7">
      <c r="B35" s="145" t="s">
        <v>254</v>
      </c>
      <c r="C35" s="146" t="s">
        <v>255</v>
      </c>
      <c r="D35" s="114" t="s">
        <v>250</v>
      </c>
      <c r="E35" s="140" t="s">
        <v>290</v>
      </c>
      <c r="F35" s="133" t="s">
        <v>154</v>
      </c>
      <c r="G35" s="115" t="s">
        <v>155</v>
      </c>
    </row>
    <row r="36" spans="1:7">
      <c r="B36" s="147" t="s">
        <v>256</v>
      </c>
      <c r="C36" s="148" t="s">
        <v>268</v>
      </c>
      <c r="D36" s="117" t="s">
        <v>159</v>
      </c>
      <c r="E36" s="139" t="s">
        <v>286</v>
      </c>
      <c r="F36" s="133" t="s">
        <v>160</v>
      </c>
      <c r="G36" s="115" t="s">
        <v>161</v>
      </c>
    </row>
    <row r="37" spans="1:7">
      <c r="B37" s="147" t="s">
        <v>263</v>
      </c>
      <c r="C37" s="148" t="s">
        <v>261</v>
      </c>
      <c r="D37" s="117" t="s">
        <v>262</v>
      </c>
      <c r="E37" s="139" t="s">
        <v>287</v>
      </c>
      <c r="F37" s="133" t="s">
        <v>160</v>
      </c>
      <c r="G37" s="115" t="s">
        <v>161</v>
      </c>
    </row>
    <row r="38" spans="1:7">
      <c r="B38" s="147" t="s">
        <v>266</v>
      </c>
      <c r="C38" s="151" t="s">
        <v>264</v>
      </c>
      <c r="D38" s="117" t="s">
        <v>159</v>
      </c>
      <c r="E38" s="139" t="s">
        <v>292</v>
      </c>
      <c r="F38" s="133" t="s">
        <v>265</v>
      </c>
      <c r="G38" s="115" t="s">
        <v>161</v>
      </c>
    </row>
    <row r="39" spans="1:7">
      <c r="B39" s="147" t="s">
        <v>267</v>
      </c>
      <c r="C39" s="148" t="s">
        <v>269</v>
      </c>
      <c r="D39" s="117" t="s">
        <v>262</v>
      </c>
      <c r="E39" s="139" t="s">
        <v>288</v>
      </c>
      <c r="F39" s="133" t="s">
        <v>244</v>
      </c>
      <c r="G39" s="115" t="s">
        <v>161</v>
      </c>
    </row>
    <row r="40" spans="1:7">
      <c r="B40" s="147" t="s">
        <v>271</v>
      </c>
      <c r="C40" s="148" t="s">
        <v>272</v>
      </c>
      <c r="D40" s="117" t="s">
        <v>273</v>
      </c>
      <c r="E40" s="139" t="s">
        <v>288</v>
      </c>
      <c r="F40" s="133" t="s">
        <v>244</v>
      </c>
      <c r="G40" s="115" t="s">
        <v>161</v>
      </c>
    </row>
    <row r="41" spans="1:7">
      <c r="B41" s="147"/>
      <c r="C41" s="148"/>
      <c r="D41" s="117"/>
      <c r="E41" s="139"/>
      <c r="F41" s="133"/>
      <c r="G41" s="115"/>
    </row>
    <row r="42" spans="1:7">
      <c r="B42" s="152"/>
      <c r="C42" s="153"/>
      <c r="E42" s="139"/>
      <c r="G42" s="128"/>
    </row>
    <row r="43" spans="1:7">
      <c r="A43" s="122"/>
      <c r="B43" s="147"/>
      <c r="C43" s="148"/>
      <c r="D43" s="123"/>
      <c r="E43" s="139"/>
      <c r="F43" s="133"/>
      <c r="G43" s="115"/>
    </row>
    <row r="44" spans="1:7">
      <c r="B44" s="156"/>
      <c r="C44" s="153"/>
      <c r="E44" s="157" t="s">
        <v>291</v>
      </c>
    </row>
    <row r="45" spans="1:7" ht="15.75" thickBot="1">
      <c r="B45" s="154"/>
      <c r="C45" s="155"/>
      <c r="E45" s="141" t="s">
        <v>299</v>
      </c>
    </row>
  </sheetData>
  <pageMargins left="0.70866141732283472" right="0.70866141732283472" top="0.74803149606299213" bottom="0.74803149606299213" header="0.31496062992125984" footer="0.31496062992125984"/>
  <pageSetup paperSize="9" scale="48" orientation="landscape" r:id="rId1"/>
  <headerFooter>
    <oddFooter>&amp;R &amp;A</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1</vt:i4>
      </vt:variant>
    </vt:vector>
  </HeadingPairs>
  <TitlesOfParts>
    <vt:vector size="4" baseType="lpstr">
      <vt:lpstr>lista</vt:lpstr>
      <vt:lpstr>załacznik 1.1</vt:lpstr>
      <vt:lpstr>załacznik 3.2</vt:lpstr>
      <vt:lpstr>lista!Obszar_wydruku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Andrzej Jastrząb</dc:creator>
  <cp:lastModifiedBy>Sabina Cieślik</cp:lastModifiedBy>
  <cp:lastPrinted>2020-02-27T07:55:02Z</cp:lastPrinted>
  <dcterms:created xsi:type="dcterms:W3CDTF">2020-02-13T07:34:59Z</dcterms:created>
  <dcterms:modified xsi:type="dcterms:W3CDTF">2020-02-27T14:04:13Z</dcterms:modified>
</cp:coreProperties>
</file>