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5" windowHeight="9270" activeTab="2"/>
  </bookViews>
  <sheets>
    <sheet name="lista" sheetId="1" r:id="rId1"/>
    <sheet name="załacznik 1.1" sheetId="3" r:id="rId2"/>
    <sheet name="załacznik 3.2" sheetId="2" r:id="rId3"/>
  </sheets>
  <definedNames>
    <definedName name="_xlnm._FilterDatabase" localSheetId="0" hidden="1">lista!$A$5:$P$45</definedName>
    <definedName name="Excel_BuiltIn__FilterDatabase_1_1" localSheetId="0">#REF!</definedName>
    <definedName name="Excel_BuiltIn__FilterDatabase_1_1" localSheetId="2">#REF!</definedName>
    <definedName name="Excel_BuiltIn__FilterDatabase_1_1">#REF!</definedName>
    <definedName name="_xlnm.Print_Area" localSheetId="0">lista!$B$1:$U$53</definedName>
  </definedNames>
  <calcPr calcId="144525"/>
</workbook>
</file>

<file path=xl/calcChain.xml><?xml version="1.0" encoding="utf-8"?>
<calcChain xmlns="http://schemas.openxmlformats.org/spreadsheetml/2006/main">
  <c r="O38" i="3" l="1"/>
  <c r="N38" i="3"/>
  <c r="M38" i="3"/>
  <c r="I38" i="3"/>
  <c r="H38" i="3"/>
  <c r="G38" i="3"/>
  <c r="F38" i="3"/>
  <c r="O52" i="1"/>
  <c r="N52" i="1"/>
  <c r="M52" i="1"/>
  <c r="I52" i="1"/>
  <c r="H52" i="1"/>
  <c r="G52" i="1"/>
  <c r="F52" i="1"/>
  <c r="D52" i="1"/>
  <c r="O51" i="1"/>
  <c r="N51" i="1"/>
  <c r="M51" i="1"/>
  <c r="I51" i="1"/>
  <c r="H51" i="1"/>
  <c r="G51" i="1"/>
  <c r="F51" i="1"/>
  <c r="D51" i="1"/>
  <c r="O50" i="1"/>
  <c r="N50" i="1"/>
  <c r="M50" i="1"/>
  <c r="I50" i="1"/>
  <c r="H50" i="1"/>
  <c r="G50" i="1"/>
  <c r="F50" i="1"/>
  <c r="D50" i="1"/>
  <c r="O49" i="1"/>
  <c r="N49" i="1"/>
  <c r="M49" i="1"/>
  <c r="I49" i="1"/>
  <c r="H49" i="1"/>
  <c r="G49" i="1"/>
  <c r="F49" i="1"/>
  <c r="D49" i="1"/>
  <c r="O48" i="1"/>
  <c r="O53" i="1" s="1"/>
  <c r="N48" i="1"/>
  <c r="N53" i="1" s="1"/>
  <c r="M48" i="1"/>
  <c r="M53" i="1" s="1"/>
  <c r="I48" i="1"/>
  <c r="I53" i="1" s="1"/>
  <c r="H48" i="1"/>
  <c r="H53" i="1" s="1"/>
  <c r="G48" i="1"/>
  <c r="G53" i="1" s="1"/>
  <c r="F48" i="1"/>
  <c r="F53" i="1" s="1"/>
  <c r="D48" i="1"/>
  <c r="D53" i="1" s="1"/>
  <c r="O44" i="1"/>
  <c r="N44" i="1"/>
  <c r="M44" i="1"/>
  <c r="I44" i="1"/>
  <c r="H44" i="1"/>
  <c r="G44" i="1"/>
  <c r="F44" i="1"/>
  <c r="C44" i="1"/>
  <c r="O43" i="1"/>
  <c r="N43" i="1"/>
  <c r="M43" i="1"/>
  <c r="I43" i="1"/>
  <c r="H43" i="1"/>
  <c r="G43" i="1"/>
  <c r="F43" i="1"/>
  <c r="C43" i="1"/>
  <c r="O42" i="1"/>
  <c r="N42" i="1"/>
  <c r="M42" i="1"/>
  <c r="I42" i="1"/>
  <c r="H42" i="1"/>
  <c r="G42" i="1"/>
  <c r="F42" i="1"/>
  <c r="C42" i="1"/>
  <c r="O41" i="1"/>
  <c r="N41" i="1"/>
  <c r="M41" i="1"/>
  <c r="M45" i="1" s="1"/>
  <c r="I41" i="1"/>
  <c r="H41" i="1"/>
  <c r="G41" i="1"/>
  <c r="G45" i="1" s="1"/>
  <c r="F41" i="1"/>
  <c r="C41" i="1"/>
  <c r="O39" i="1"/>
  <c r="N39" i="1"/>
  <c r="M39" i="1"/>
  <c r="I39" i="1"/>
  <c r="H39" i="1"/>
  <c r="G39" i="1"/>
  <c r="F39" i="1"/>
  <c r="H45" i="1" l="1"/>
  <c r="F45" i="1"/>
  <c r="N45" i="1"/>
  <c r="C45" i="1"/>
  <c r="I45" i="1"/>
  <c r="O45" i="1"/>
</calcChain>
</file>

<file path=xl/comments1.xml><?xml version="1.0" encoding="utf-8"?>
<comments xmlns="http://schemas.openxmlformats.org/spreadsheetml/2006/main">
  <authors>
    <author>Andrzej Jastrząb</author>
  </authors>
  <commentList>
    <comment ref="K14" authorId="0">
      <text>
        <r>
          <rPr>
            <sz val="9"/>
            <color indexed="81"/>
            <rFont val="Tahoma"/>
            <family val="2"/>
            <charset val="238"/>
          </rPr>
          <t xml:space="preserve">19W Dialux
</t>
        </r>
      </text>
    </comment>
    <comment ref="Q21" authorId="0">
      <text>
        <r>
          <rPr>
            <b/>
            <sz val="9"/>
            <color indexed="81"/>
            <rFont val="Tahoma"/>
            <family val="2"/>
            <charset val="238"/>
          </rPr>
          <t>Projekt Wykonawczy w posiadaniu MZUiM</t>
        </r>
        <r>
          <rPr>
            <sz val="9"/>
            <color indexed="81"/>
            <rFont val="Tahoma"/>
            <family val="2"/>
            <charset val="238"/>
          </rPr>
          <t xml:space="preserve">
</t>
        </r>
      </text>
    </comment>
    <comment ref="Q22" authorId="0">
      <text>
        <r>
          <rPr>
            <b/>
            <sz val="9"/>
            <color indexed="81"/>
            <rFont val="Tahoma"/>
            <family val="2"/>
            <charset val="238"/>
          </rPr>
          <t>Projekt Wykonawczy w posiadaniu MZUiM</t>
        </r>
        <r>
          <rPr>
            <sz val="9"/>
            <color indexed="81"/>
            <rFont val="Tahoma"/>
            <family val="2"/>
            <charset val="238"/>
          </rPr>
          <t xml:space="preserve">
</t>
        </r>
      </text>
    </comment>
    <comment ref="Q24" authorId="0">
      <text>
        <r>
          <rPr>
            <b/>
            <sz val="9"/>
            <color indexed="81"/>
            <rFont val="Tahoma"/>
            <family val="2"/>
            <charset val="238"/>
          </rPr>
          <t>Projekt Wykonawczy w posiadaniu MZUiM</t>
        </r>
        <r>
          <rPr>
            <sz val="9"/>
            <color indexed="81"/>
            <rFont val="Tahoma"/>
            <family val="2"/>
            <charset val="238"/>
          </rPr>
          <t xml:space="preserve">
</t>
        </r>
      </text>
    </comment>
  </commentList>
</comments>
</file>

<file path=xl/comments2.xml><?xml version="1.0" encoding="utf-8"?>
<comments xmlns="http://schemas.openxmlformats.org/spreadsheetml/2006/main">
  <authors>
    <author>Andrzej Jastrząb</author>
  </authors>
  <commentList>
    <comment ref="Q20" authorId="0">
      <text>
        <r>
          <rPr>
            <b/>
            <sz val="9"/>
            <color indexed="81"/>
            <rFont val="Tahoma"/>
            <family val="2"/>
            <charset val="238"/>
          </rPr>
          <t>Projekt Wykonawczy w posiadaniu MZUiM</t>
        </r>
        <r>
          <rPr>
            <sz val="9"/>
            <color indexed="81"/>
            <rFont val="Tahoma"/>
            <family val="2"/>
            <charset val="238"/>
          </rPr>
          <t xml:space="preserve">
</t>
        </r>
      </text>
    </comment>
    <comment ref="Q21" authorId="0">
      <text>
        <r>
          <rPr>
            <b/>
            <sz val="9"/>
            <color indexed="81"/>
            <rFont val="Tahoma"/>
            <family val="2"/>
            <charset val="238"/>
          </rPr>
          <t>Projekt Wykonawczy w posiadaniu MZUiM</t>
        </r>
        <r>
          <rPr>
            <sz val="9"/>
            <color indexed="81"/>
            <rFont val="Tahoma"/>
            <family val="2"/>
            <charset val="238"/>
          </rPr>
          <t xml:space="preserve">
</t>
        </r>
      </text>
    </comment>
    <comment ref="Q23" authorId="0">
      <text>
        <r>
          <rPr>
            <b/>
            <sz val="9"/>
            <color indexed="81"/>
            <rFont val="Tahoma"/>
            <family val="2"/>
            <charset val="238"/>
          </rPr>
          <t>Projekt Wykonawczy w posiadaniu MZUiM</t>
        </r>
        <r>
          <rPr>
            <sz val="9"/>
            <color indexed="81"/>
            <rFont val="Tahoma"/>
            <family val="2"/>
            <charset val="238"/>
          </rPr>
          <t xml:space="preserve">
</t>
        </r>
      </text>
    </comment>
  </commentList>
</comments>
</file>

<file path=xl/comments3.xml><?xml version="1.0" encoding="utf-8"?>
<comments xmlns="http://schemas.openxmlformats.org/spreadsheetml/2006/main">
  <authors>
    <author>Andrzej Jastrząb</author>
  </authors>
  <commentList>
    <comment ref="D17" authorId="0">
      <text>
        <r>
          <rPr>
            <sz val="9"/>
            <color indexed="81"/>
            <rFont val="Tahoma"/>
            <family val="2"/>
            <charset val="238"/>
          </rPr>
          <t>zastosowanie opraw oświetleniowych spełniających warunki określone w umowie przyłączeniowej oraz w rozporządzeniu Komisji (UE) nr 1194/2012 z dnia 12 grudnia 2012 r. przy zachowaniu współczynnika mocy PF (Power Factor) &gt; 0,927 (cos fi &gt; 0,927),</t>
        </r>
      </text>
    </comment>
  </commentList>
</comments>
</file>

<file path=xl/sharedStrings.xml><?xml version="1.0" encoding="utf-8"?>
<sst xmlns="http://schemas.openxmlformats.org/spreadsheetml/2006/main" count="781" uniqueCount="301">
  <si>
    <t>zestawienie referencyjne</t>
  </si>
  <si>
    <t>Przed modernizacją</t>
  </si>
  <si>
    <t>Po modernizacji</t>
  </si>
  <si>
    <t>parametry oświetleniowe referencyjne (MF-współczynnik utrzymania)</t>
  </si>
  <si>
    <t>Nr lokalizacji</t>
  </si>
  <si>
    <t>Lokalizacja</t>
  </si>
  <si>
    <t>Typ</t>
  </si>
  <si>
    <t>Ilość opraw</t>
  </si>
  <si>
    <t>Ilość słupów</t>
  </si>
  <si>
    <t>Moc przed mod. [W]</t>
  </si>
  <si>
    <t>Moc po mod. [W]</t>
  </si>
  <si>
    <t>Zakres modernizacji</t>
  </si>
  <si>
    <t>Wymiana oprawy</t>
  </si>
  <si>
    <t>Wymiana słupa</t>
  </si>
  <si>
    <t>Konserwacja</t>
  </si>
  <si>
    <t>Uwagi</t>
  </si>
  <si>
    <t>cechy szczególne</t>
  </si>
  <si>
    <r>
      <t xml:space="preserve">certyfikacja
</t>
    </r>
    <r>
      <rPr>
        <sz val="10"/>
        <color theme="1"/>
        <rFont val="Calibri"/>
        <family val="2"/>
        <charset val="238"/>
        <scheme val="minor"/>
      </rPr>
      <t>referencyjna</t>
    </r>
  </si>
  <si>
    <t>oprawa referencyjna *</t>
  </si>
  <si>
    <r>
      <rPr>
        <b/>
        <sz val="11"/>
        <color theme="1"/>
        <rFont val="Calibri"/>
        <family val="2"/>
        <charset val="238"/>
        <scheme val="minor"/>
      </rPr>
      <t>chodnik</t>
    </r>
    <r>
      <rPr>
        <sz val="11"/>
        <color theme="1"/>
        <rFont val="Calibri"/>
        <family val="2"/>
        <charset val="238"/>
        <scheme val="minor"/>
      </rPr>
      <t xml:space="preserve"> MF[-]//Em[lx]/Emin[lx]
</t>
    </r>
    <r>
      <rPr>
        <b/>
        <sz val="11"/>
        <color theme="1"/>
        <rFont val="Calibri"/>
        <family val="2"/>
        <charset val="238"/>
        <scheme val="minor"/>
      </rPr>
      <t>ulica</t>
    </r>
    <r>
      <rPr>
        <sz val="11"/>
        <color theme="1"/>
        <rFont val="Calibri"/>
        <family val="2"/>
        <charset val="238"/>
        <scheme val="minor"/>
      </rPr>
      <t xml:space="preserve"> MF[-]//Lm[cd/m2]/Uo/[-]/UI/[-]/TI[%]/REI[-]</t>
    </r>
  </si>
  <si>
    <t>klasa 
chodnik
/ulica</t>
  </si>
  <si>
    <t>3 Maja - św. Piotra - przejście</t>
  </si>
  <si>
    <t>ścieżka</t>
  </si>
  <si>
    <t>Oprawa + Konserwacja</t>
  </si>
  <si>
    <t>CE, ENEC</t>
  </si>
  <si>
    <t>Philips Lighting BDP001 PCC 1xECO40/830 DS 1xECO40/830/-</t>
  </si>
  <si>
    <r>
      <rPr>
        <b/>
        <sz val="11"/>
        <color theme="1"/>
        <rFont val="Calibri"/>
        <family val="2"/>
        <charset val="238"/>
        <scheme val="minor"/>
      </rPr>
      <t>0,65</t>
    </r>
    <r>
      <rPr>
        <sz val="11"/>
        <color theme="1"/>
        <rFont val="Calibri"/>
        <family val="2"/>
        <charset val="238"/>
        <scheme val="minor"/>
      </rPr>
      <t>//</t>
    </r>
    <r>
      <rPr>
        <b/>
        <sz val="11"/>
        <color theme="1"/>
        <rFont val="Calibri"/>
        <family val="2"/>
        <charset val="238"/>
        <scheme val="minor"/>
      </rPr>
      <t>4,95</t>
    </r>
    <r>
      <rPr>
        <sz val="11"/>
        <color theme="1"/>
        <rFont val="Calibri"/>
        <family val="2"/>
        <charset val="238"/>
        <scheme val="minor"/>
      </rPr>
      <t>/2,41</t>
    </r>
  </si>
  <si>
    <t>P4</t>
  </si>
  <si>
    <t>Amelung teren rekreacyjny</t>
  </si>
  <si>
    <t>park</t>
  </si>
  <si>
    <t>Oprawa</t>
  </si>
  <si>
    <t>Schréder Albany MIDI LED / 5117 / 16 LEDs 500mA NW / 361832 1x16 LEDs 500mA NW</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</si>
  <si>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5,87</t>
    </r>
    <r>
      <rPr>
        <sz val="11"/>
        <color theme="1"/>
        <rFont val="Calibri"/>
        <family val="2"/>
        <charset val="238"/>
        <scheme val="minor"/>
      </rPr>
      <t>/3,40</t>
    </r>
  </si>
  <si>
    <t>Amelung - 3 Maja ciąg pieszy</t>
  </si>
  <si>
    <t>Philips Lighting BDP001 PCC 1xECO25/840 DS 1xECO25/840/-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</si>
  <si>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5,23</t>
    </r>
    <r>
      <rPr>
        <sz val="11"/>
        <color theme="1"/>
        <rFont val="Calibri"/>
        <family val="2"/>
        <charset val="238"/>
        <scheme val="minor"/>
      </rPr>
      <t>/3,02</t>
    </r>
  </si>
  <si>
    <t>Cmentarz ul. Graniczna - ciąg pieszy</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</si>
  <si>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5,81</t>
    </r>
    <r>
      <rPr>
        <sz val="11"/>
        <color theme="1"/>
        <rFont val="Calibri"/>
        <family val="2"/>
        <charset val="238"/>
        <scheme val="minor"/>
      </rPr>
      <t>/3,36</t>
    </r>
  </si>
  <si>
    <t>Długa - skwer</t>
  </si>
  <si>
    <t>skwer</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</si>
  <si>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5,99</t>
    </r>
    <r>
      <rPr>
        <sz val="11"/>
        <color theme="1"/>
        <rFont val="Calibri"/>
        <family val="2"/>
        <charset val="238"/>
        <scheme val="minor"/>
      </rPr>
      <t>/3,44</t>
    </r>
  </si>
  <si>
    <t>DTŚ</t>
  </si>
  <si>
    <t>ulica</t>
  </si>
  <si>
    <t>Oprawa + system sterowania</t>
  </si>
  <si>
    <t>z redukcją mocy do 100W w godzinach śródnocnych</t>
  </si>
  <si>
    <t>wyposażenie w otwarty system sterowania umożliwiajacy integrację w zakresie pozyskiwania informacji z funkcjonującym aktualnie Odcinkowym Systemem Zarządzania Ruchem dla DTŚ</t>
  </si>
  <si>
    <t>Philips Lighting BGP762 T25 1 xLED220-4S/740 DW10</t>
  </si>
  <si>
    <r>
      <rPr>
        <b/>
        <sz val="11"/>
        <color theme="1"/>
        <rFont val="Calibri"/>
        <family val="2"/>
        <charset val="238"/>
        <scheme val="minor"/>
      </rPr>
      <t>0,85</t>
    </r>
    <r>
      <rPr>
        <sz val="11"/>
        <color theme="1"/>
        <rFont val="Calibri"/>
        <family val="2"/>
        <charset val="238"/>
        <scheme val="minor"/>
      </rPr>
      <t>//</t>
    </r>
    <r>
      <rPr>
        <b/>
        <sz val="11"/>
        <color theme="1"/>
        <rFont val="Calibri"/>
        <family val="2"/>
        <charset val="238"/>
        <scheme val="minor"/>
      </rPr>
      <t>1,50</t>
    </r>
    <r>
      <rPr>
        <sz val="11"/>
        <color theme="1"/>
        <rFont val="Calibri"/>
        <family val="2"/>
        <charset val="238"/>
        <scheme val="minor"/>
      </rPr>
      <t>/</t>
    </r>
    <r>
      <rPr>
        <b/>
        <sz val="11"/>
        <color theme="1"/>
        <rFont val="Calibri"/>
        <family val="2"/>
        <charset val="238"/>
        <scheme val="minor"/>
      </rPr>
      <t>0,50</t>
    </r>
    <r>
      <rPr>
        <sz val="11"/>
        <color theme="1"/>
        <rFont val="Calibri"/>
        <family val="2"/>
        <charset val="238"/>
        <scheme val="minor"/>
      </rPr>
      <t>/0,0,83/10/0,81//</t>
    </r>
    <r>
      <rPr>
        <b/>
        <sz val="11"/>
        <color theme="1"/>
        <rFont val="Calibri"/>
        <family val="2"/>
        <charset val="238"/>
        <scheme val="minor"/>
      </rPr>
      <t>1,17</t>
    </r>
    <r>
      <rPr>
        <sz val="11"/>
        <color theme="1"/>
        <rFont val="Calibri"/>
        <family val="2"/>
        <charset val="238"/>
        <scheme val="minor"/>
      </rPr>
      <t>/</t>
    </r>
    <r>
      <rPr>
        <b/>
        <sz val="11"/>
        <color theme="1"/>
        <rFont val="Calibri"/>
        <family val="2"/>
        <charset val="238"/>
        <scheme val="minor"/>
      </rPr>
      <t>0,50</t>
    </r>
    <r>
      <rPr>
        <sz val="11"/>
        <color theme="1"/>
        <rFont val="Calibri"/>
        <family val="2"/>
        <charset val="238"/>
        <scheme val="minor"/>
      </rPr>
      <t>/0,83/9/0,81</t>
    </r>
  </si>
  <si>
    <t>M2/M3</t>
  </si>
  <si>
    <t>Dyrekcyjna - skwer</t>
  </si>
  <si>
    <t>Oprawa + Słup + Konserwacja</t>
  </si>
  <si>
    <t>Koszt dostawienia słupa</t>
  </si>
  <si>
    <t>remont istniejących 12 szt. opraw z wymianą źródeł światłą</t>
  </si>
  <si>
    <t>CE</t>
  </si>
  <si>
    <t>retrofit LED (żródło+zasilacz) do istniejącej obudowy</t>
  </si>
  <si>
    <r>
      <rPr>
        <b/>
        <sz val="11"/>
        <color theme="1"/>
        <rFont val="Calibri"/>
        <family val="2"/>
        <charset val="238"/>
        <scheme val="minor"/>
      </rPr>
      <t>0,67</t>
    </r>
    <r>
      <rPr>
        <sz val="11"/>
        <color theme="1"/>
        <rFont val="Calibri"/>
        <family val="2"/>
        <charset val="238"/>
        <scheme val="minor"/>
      </rPr>
      <t>//</t>
    </r>
    <r>
      <rPr>
        <b/>
        <u/>
        <sz val="11"/>
        <color theme="1"/>
        <rFont val="Calibri"/>
        <family val="2"/>
        <charset val="238"/>
        <scheme val="minor"/>
      </rPr>
      <t>&gt;</t>
    </r>
    <r>
      <rPr>
        <b/>
        <sz val="11"/>
        <color theme="1"/>
        <rFont val="Calibri"/>
        <family val="2"/>
        <charset val="238"/>
        <scheme val="minor"/>
      </rPr>
      <t>7,50</t>
    </r>
    <r>
      <rPr>
        <sz val="11"/>
        <color theme="1"/>
        <rFont val="Calibri"/>
        <family val="2"/>
        <charset val="238"/>
        <scheme val="minor"/>
      </rPr>
      <t>/</t>
    </r>
    <r>
      <rPr>
        <u/>
        <sz val="11"/>
        <color theme="1"/>
        <rFont val="Calibri"/>
        <family val="2"/>
        <charset val="238"/>
        <scheme val="minor"/>
      </rPr>
      <t>&gt;</t>
    </r>
    <r>
      <rPr>
        <sz val="11"/>
        <color theme="1"/>
        <rFont val="Calibri"/>
        <family val="2"/>
        <charset val="238"/>
        <scheme val="minor"/>
      </rPr>
      <t>1,50</t>
    </r>
  </si>
  <si>
    <t>P3</t>
  </si>
  <si>
    <t>FlorIańska - skwer</t>
  </si>
  <si>
    <t>Dąbrowskiego z pomnikiem Chopina</t>
  </si>
  <si>
    <t>Philips Lighting BDP001 PCC 1xECO20/830 DS 1xECO20/830/-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</si>
  <si>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8,65</t>
    </r>
    <r>
      <rPr>
        <sz val="11"/>
        <color theme="1"/>
        <rFont val="Calibri"/>
        <family val="2"/>
        <charset val="238"/>
        <scheme val="minor"/>
      </rPr>
      <t>/8,02</t>
    </r>
  </si>
  <si>
    <t>Park pod Kasztanami przy ul. Krzywej</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</si>
  <si>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6,41</t>
    </r>
    <r>
      <rPr>
        <sz val="11"/>
        <color theme="1"/>
        <rFont val="Calibri"/>
        <family val="2"/>
        <charset val="238"/>
        <scheme val="minor"/>
      </rPr>
      <t>/3,62</t>
    </r>
  </si>
  <si>
    <t>Oświetlenie przy Kościele św. Jadwigii przy ul. Wolności</t>
  </si>
  <si>
    <t>Schreder Albany MIDI LED/5117/16 LEDs 500mA NW/361832 1x16 LEDs 500mA NW</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</si>
  <si>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7,18</t>
    </r>
    <r>
      <rPr>
        <sz val="11"/>
        <color theme="1"/>
        <rFont val="Calibri"/>
        <family val="2"/>
        <charset val="238"/>
        <scheme val="minor"/>
      </rPr>
      <t>/4,60</t>
    </r>
  </si>
  <si>
    <t>ks. Józefa CzempIela (z tyłu osiedla)</t>
  </si>
  <si>
    <t>Oprawa + Słup</t>
  </si>
  <si>
    <t>integracja wizualna z istniejącą pierwszą latarnią w ulicy Czempiela</t>
  </si>
  <si>
    <t>Disano Illuminazione 3280 Rolle - T1 Disano 3280 10 LED - T1 -700mA CLD CELL grey 1xLMu10_700_80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</si>
  <si>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0,98</t>
    </r>
    <r>
      <rPr>
        <sz val="11"/>
        <color theme="1"/>
        <rFont val="Calibri"/>
        <family val="2"/>
        <charset val="238"/>
        <scheme val="minor"/>
      </rPr>
      <t>/</t>
    </r>
    <r>
      <rPr>
        <b/>
        <sz val="11"/>
        <color theme="1"/>
        <rFont val="Calibri"/>
        <family val="2"/>
        <charset val="238"/>
        <scheme val="minor"/>
      </rPr>
      <t>0,67</t>
    </r>
    <r>
      <rPr>
        <sz val="11"/>
        <color theme="1"/>
        <rFont val="Calibri"/>
        <family val="2"/>
        <charset val="238"/>
        <scheme val="minor"/>
      </rPr>
      <t>/0,77/9/0,71</t>
    </r>
  </si>
  <si>
    <t>M4</t>
  </si>
  <si>
    <t xml:space="preserve">Młodzieżowa - Szczecińska skwer </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</si>
  <si>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6,13</t>
    </r>
    <r>
      <rPr>
        <sz val="11"/>
        <color theme="1"/>
        <rFont val="Calibri"/>
        <family val="2"/>
        <charset val="238"/>
        <scheme val="minor"/>
      </rPr>
      <t>/3,51</t>
    </r>
  </si>
  <si>
    <t>Plac przy Odrowążów - Łukasińskiego - Karłowicza</t>
  </si>
  <si>
    <t>plac</t>
  </si>
  <si>
    <t>Park na górze Wyzwolenia - Park Redena (od ul. Parkowej)</t>
  </si>
  <si>
    <t>Schreder ISLA LED/5120/16 LEDs 500mA/NW/344262 1x 16 LEDS 500mA NW</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</si>
  <si>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4,38</t>
    </r>
    <r>
      <rPr>
        <sz val="11"/>
        <color theme="1"/>
        <rFont val="Calibri"/>
        <family val="2"/>
        <charset val="238"/>
        <scheme val="minor"/>
      </rPr>
      <t>/14,50</t>
    </r>
  </si>
  <si>
    <t>Park Róż</t>
  </si>
  <si>
    <t>oprawa zintegrowana z modułem kolorystycznego podświetlenia słupa</t>
  </si>
  <si>
    <t>Philips BDS670 1 xGRN40-3S/740 MDV 1xGRN40-3S/740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</si>
  <si>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10,33</t>
    </r>
    <r>
      <rPr>
        <sz val="11"/>
        <color theme="1"/>
        <rFont val="Calibri"/>
        <family val="2"/>
        <charset val="238"/>
        <scheme val="minor"/>
      </rPr>
      <t>/13,56</t>
    </r>
  </si>
  <si>
    <t>Park Pileckiego</t>
  </si>
  <si>
    <t>oprawa z odchylanym ukladem optycznym</t>
  </si>
  <si>
    <t>Thorn Lighting 96271961 ZOAR 24L50 EPR BK BP CL2 L740 W8M [STD] 1xLED 40W</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</si>
  <si>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10,02</t>
    </r>
    <r>
      <rPr>
        <sz val="11"/>
        <color theme="1"/>
        <rFont val="Calibri"/>
        <family val="2"/>
        <charset val="238"/>
        <scheme val="minor"/>
      </rPr>
      <t>/1,70</t>
    </r>
  </si>
  <si>
    <t>Plac Mickiewicza</t>
  </si>
  <si>
    <t>w miejsce zdekompletowanej latarni - zintegrowana kolumna świetlna z modułem naświetlacza w kierunku pomnika</t>
  </si>
  <si>
    <t>13 sztuk GhisaMestieri _A1Y_525mA_4K_Ot5A Lq091 A1Y_525mA_4K_Ot5A 1x-
1 sztuka (Scheder Modulum kolumna z naświetlaczem)</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</si>
  <si>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18,17</t>
    </r>
    <r>
      <rPr>
        <sz val="11"/>
        <color theme="1"/>
        <rFont val="Calibri"/>
        <family val="2"/>
        <charset val="238"/>
        <scheme val="minor"/>
      </rPr>
      <t>/8,54</t>
    </r>
  </si>
  <si>
    <t>P1</t>
  </si>
  <si>
    <t>Rynek skwer przed pocztą</t>
  </si>
  <si>
    <t>Oprawa + złącza</t>
  </si>
  <si>
    <t>Montaż zintegrowanego systemu monitorowania</t>
  </si>
  <si>
    <t>autonomiczny system sterowania opraw zintegrowany z transmisją i analizą sygnału video z kamer monitoringu CCTV HD</t>
  </si>
  <si>
    <t>oprawa LED Zorro 1x(2x6) 18W VSM + system sterowania LESSS 9 (w tym moduły Master z kamerą)</t>
  </si>
  <si>
    <t>plac przy kościele Jezusa Chrystusa Dobrego Pasterza (od ul. S. Batorego)</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</si>
  <si>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11,58</t>
    </r>
    <r>
      <rPr>
        <sz val="11"/>
        <color theme="1"/>
        <rFont val="Calibri"/>
        <family val="2"/>
        <charset val="238"/>
        <scheme val="minor"/>
      </rPr>
      <t>/8,09</t>
    </r>
  </si>
  <si>
    <t>P2</t>
  </si>
  <si>
    <t>św. Pawła - skwer przy przychodni</t>
  </si>
  <si>
    <t>Philips Lighting BDP001 PCC 1xECO40/830/ DS. 1xECO40/830/-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</si>
  <si>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5,75</t>
    </r>
    <r>
      <rPr>
        <sz val="11"/>
        <color theme="1"/>
        <rFont val="Calibri"/>
        <family val="2"/>
        <charset val="238"/>
        <scheme val="minor"/>
      </rPr>
      <t>/2,97</t>
    </r>
  </si>
  <si>
    <t>Wolności - deptak</t>
  </si>
  <si>
    <t>Oprawa + złącza + system sterowania</t>
  </si>
  <si>
    <t>oprawa zespolona z uchwytem wysięgnikowym dostarczana wraz z autonomicznym systemem sterowania,
intergracja wizualna z oprawami w sięgaczu przy ul.Wolności 41, ornamentyka oprawy korespondująca z ornamentyką słupa w ciągu głównym deptaka</t>
  </si>
  <si>
    <t>Schréder YOA MIDI / 5068 / 24 LEDs 500mA NW / 367902 1x24 LEDs 500mA NW</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</si>
  <si>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15,72</t>
    </r>
    <r>
      <rPr>
        <sz val="11"/>
        <color theme="1"/>
        <rFont val="Calibri"/>
        <family val="2"/>
        <charset val="238"/>
        <scheme val="minor"/>
      </rPr>
      <t xml:space="preserve">//6,68
</t>
    </r>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1,36</t>
    </r>
    <r>
      <rPr>
        <sz val="11"/>
        <color theme="1"/>
        <rFont val="Calibri"/>
        <family val="2"/>
        <charset val="238"/>
        <scheme val="minor"/>
      </rPr>
      <t>/</t>
    </r>
    <r>
      <rPr>
        <b/>
        <sz val="11"/>
        <color theme="1"/>
        <rFont val="Calibri"/>
        <family val="2"/>
        <charset val="238"/>
        <scheme val="minor"/>
      </rPr>
      <t>0,89</t>
    </r>
    <r>
      <rPr>
        <sz val="11"/>
        <color theme="1"/>
        <rFont val="Calibri"/>
        <family val="2"/>
        <charset val="238"/>
        <scheme val="minor"/>
      </rPr>
      <t>/0,92/10/0,79</t>
    </r>
  </si>
  <si>
    <t>P4
/M4</t>
  </si>
  <si>
    <t>Styczyńskiego - Żołnierzy Września deptak - łącznik</t>
  </si>
  <si>
    <t>Schréder PIANO MINI / 5117 / 16 LEDs 500mA NW / 331582 1x16 LEDs 500mA</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</si>
  <si>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7,86</t>
    </r>
    <r>
      <rPr>
        <sz val="11"/>
        <color theme="1"/>
        <rFont val="Calibri"/>
        <family val="2"/>
        <charset val="238"/>
        <scheme val="minor"/>
      </rPr>
      <t>/4,32</t>
    </r>
  </si>
  <si>
    <t>Plac przy kościele św. Floriana</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</si>
  <si>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5,68</t>
    </r>
    <r>
      <rPr>
        <sz val="11"/>
        <color theme="1"/>
        <rFont val="Calibri"/>
        <family val="2"/>
        <charset val="238"/>
        <scheme val="minor"/>
      </rPr>
      <t>/3,62</t>
    </r>
  </si>
  <si>
    <t>Plac przy kościele św. Ducha</t>
  </si>
  <si>
    <t>Philips Lighting BDP001 PCC 1xECO50/830/ DS. 1xECO50/830/-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</si>
  <si>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6,48</t>
    </r>
    <r>
      <rPr>
        <sz val="11"/>
        <color theme="1"/>
        <rFont val="Calibri"/>
        <family val="2"/>
        <charset val="238"/>
        <scheme val="minor"/>
      </rPr>
      <t>/2,58</t>
    </r>
  </si>
  <si>
    <t>Waxmana</t>
  </si>
  <si>
    <t>Philips Lighting BDP001 PCC 1xECO50/830 DS 1xECO50/830/-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</si>
  <si>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2,43</t>
    </r>
    <r>
      <rPr>
        <sz val="11"/>
        <color theme="1"/>
        <rFont val="Calibri"/>
        <family val="2"/>
        <charset val="238"/>
        <scheme val="minor"/>
      </rPr>
      <t xml:space="preserve">/1,64
</t>
    </r>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0,30</t>
    </r>
    <r>
      <rPr>
        <sz val="11"/>
        <color theme="1"/>
        <rFont val="Calibri"/>
        <family val="2"/>
        <charset val="238"/>
        <scheme val="minor"/>
      </rPr>
      <t>/</t>
    </r>
    <r>
      <rPr>
        <b/>
        <sz val="11"/>
        <color theme="1"/>
        <rFont val="Calibri"/>
        <family val="2"/>
        <charset val="238"/>
        <scheme val="minor"/>
      </rPr>
      <t>0,35</t>
    </r>
    <r>
      <rPr>
        <sz val="11"/>
        <color theme="1"/>
        <rFont val="Calibri"/>
        <family val="2"/>
        <charset val="238"/>
        <scheme val="minor"/>
      </rPr>
      <t>/0,55/23/1,05</t>
    </r>
  </si>
  <si>
    <t>P6
/M6</t>
  </si>
  <si>
    <t>ul. Skrajna, ścieżka rowerowa</t>
  </si>
  <si>
    <t>Disano Illuminazione 3353 Garda 4 - drogi rowerowe + typu ulicznego Disano 3353 16 led CLD CELL antracytowy 1xLed_fx_3353_16</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</si>
  <si>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9,45</t>
    </r>
    <r>
      <rPr>
        <sz val="11"/>
        <color theme="1"/>
        <rFont val="Calibri"/>
        <family val="2"/>
        <charset val="238"/>
        <scheme val="minor"/>
      </rPr>
      <t>/3,53</t>
    </r>
  </si>
  <si>
    <t>Wolności - DąbrowskIego ścieżka</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</si>
  <si>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8,57</t>
    </r>
    <r>
      <rPr>
        <sz val="11"/>
        <color theme="1"/>
        <rFont val="Calibri"/>
        <family val="2"/>
        <charset val="238"/>
        <scheme val="minor"/>
      </rPr>
      <t>/2,36//</t>
    </r>
    <r>
      <rPr>
        <b/>
        <sz val="11"/>
        <color theme="1"/>
        <rFont val="Calibri"/>
        <family val="2"/>
        <charset val="238"/>
        <scheme val="minor"/>
      </rPr>
      <t>6,61</t>
    </r>
    <r>
      <rPr>
        <sz val="11"/>
        <color theme="1"/>
        <rFont val="Calibri"/>
        <family val="2"/>
        <charset val="238"/>
        <scheme val="minor"/>
      </rPr>
      <t>/3,66</t>
    </r>
  </si>
  <si>
    <t>P3/P4</t>
  </si>
  <si>
    <t>Deptak koryto Rawy (wzdłuż ul. Ratuszowej)</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</si>
  <si>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8,65</t>
    </r>
    <r>
      <rPr>
        <sz val="11"/>
        <color theme="1"/>
        <rFont val="Calibri"/>
        <family val="2"/>
        <charset val="238"/>
        <scheme val="minor"/>
      </rPr>
      <t>/3,65</t>
    </r>
  </si>
  <si>
    <t>Plac Osiedlowy</t>
  </si>
  <si>
    <t>Philips Lighting BDP001 PCC 1xECO40/830 DS. 1xECO40/830/-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</si>
  <si>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5,36</t>
    </r>
    <r>
      <rPr>
        <sz val="11"/>
        <color theme="1"/>
        <rFont val="Calibri"/>
        <family val="2"/>
        <charset val="238"/>
        <scheme val="minor"/>
      </rPr>
      <t>/1,80</t>
    </r>
  </si>
  <si>
    <t>Wschodnia - Węzłowiec - oprawy uliczne</t>
  </si>
  <si>
    <t>oprawy wyposażone w sterowniki kompatybilne  z systemem obsługiwanym z istniejącej stacji bazowej w ulicy Siemianowickiej (Telensa)</t>
  </si>
  <si>
    <t>Disano Illuminazione 3280 Rolle - T1 Disano 3280 5 LED - T1 - 700mA CLD CELL grey 1xLMu5_700_80</t>
  </si>
  <si>
    <r>
      <rPr>
        <b/>
        <sz val="11"/>
        <color theme="1"/>
        <rFont val="Calibri"/>
        <family val="2"/>
        <charset val="238"/>
        <scheme val="minor"/>
      </rPr>
      <t>0,67</t>
    </r>
    <r>
      <rPr>
        <sz val="11"/>
        <color theme="1"/>
        <rFont val="Calibri"/>
        <family val="2"/>
        <charset val="238"/>
        <scheme val="minor"/>
      </rPr>
      <t>//</t>
    </r>
    <r>
      <rPr>
        <b/>
        <sz val="11"/>
        <color theme="1"/>
        <rFont val="Calibri"/>
        <family val="2"/>
        <charset val="238"/>
        <scheme val="minor"/>
      </rPr>
      <t>0,73</t>
    </r>
    <r>
      <rPr>
        <sz val="11"/>
        <color theme="1"/>
        <rFont val="Calibri"/>
        <family val="2"/>
        <charset val="238"/>
        <scheme val="minor"/>
      </rPr>
      <t>/</t>
    </r>
    <r>
      <rPr>
        <b/>
        <sz val="11"/>
        <color theme="1"/>
        <rFont val="Calibri"/>
        <family val="2"/>
        <charset val="238"/>
        <scheme val="minor"/>
      </rPr>
      <t>0,71</t>
    </r>
    <r>
      <rPr>
        <sz val="11"/>
        <color theme="1"/>
        <rFont val="Calibri"/>
        <family val="2"/>
        <charset val="238"/>
        <scheme val="minor"/>
      </rPr>
      <t>/0,86/6/0,65</t>
    </r>
  </si>
  <si>
    <t>M6</t>
  </si>
  <si>
    <t>Wschodnia - Węzłowiec - oprawy parkowe</t>
  </si>
  <si>
    <t>ZPSO ROSA 2109030/3/T3 OW LED 24W 3500K T3 1xCree XP-G3 OW LED 24W 35</t>
  </si>
  <si>
    <r>
      <rPr>
        <b/>
        <sz val="11"/>
        <color theme="1"/>
        <rFont val="Calibri"/>
        <family val="2"/>
        <charset val="238"/>
        <scheme val="minor"/>
      </rPr>
      <t>0,75</t>
    </r>
    <r>
      <rPr>
        <sz val="11"/>
        <color theme="1"/>
        <rFont val="Calibri"/>
        <family val="2"/>
        <charset val="238"/>
        <scheme val="minor"/>
      </rPr>
      <t>//</t>
    </r>
    <r>
      <rPr>
        <b/>
        <sz val="11"/>
        <color theme="1"/>
        <rFont val="Calibri"/>
        <family val="2"/>
        <charset val="238"/>
        <scheme val="minor"/>
      </rPr>
      <t>0,93</t>
    </r>
    <r>
      <rPr>
        <sz val="11"/>
        <color theme="1"/>
        <rFont val="Calibri"/>
        <family val="2"/>
        <charset val="238"/>
        <scheme val="minor"/>
      </rPr>
      <t>/</t>
    </r>
    <r>
      <rPr>
        <b/>
        <sz val="11"/>
        <color theme="1"/>
        <rFont val="Calibri"/>
        <family val="2"/>
        <charset val="238"/>
        <scheme val="minor"/>
      </rPr>
      <t>0,61</t>
    </r>
    <r>
      <rPr>
        <sz val="11"/>
        <color theme="1"/>
        <rFont val="Calibri"/>
        <family val="2"/>
        <charset val="238"/>
        <scheme val="minor"/>
      </rPr>
      <t>/0,83/10/0,72</t>
    </r>
  </si>
  <si>
    <t>M5</t>
  </si>
  <si>
    <t>Opolska</t>
  </si>
  <si>
    <t>Schréder TECEO 2 / 5103 / 64 LEDs 500mA NW / 410032 1x64 LEDs 500mA NW</t>
  </si>
  <si>
    <r>
      <rPr>
        <b/>
        <sz val="11"/>
        <color theme="1"/>
        <rFont val="Calibri"/>
        <family val="2"/>
        <charset val="238"/>
        <scheme val="minor"/>
      </rPr>
      <t>0,75</t>
    </r>
    <r>
      <rPr>
        <sz val="11"/>
        <color theme="1"/>
        <rFont val="Calibri"/>
        <family val="2"/>
        <charset val="238"/>
        <scheme val="minor"/>
      </rPr>
      <t>//</t>
    </r>
    <r>
      <rPr>
        <b/>
        <sz val="11"/>
        <color theme="1"/>
        <rFont val="Calibri"/>
        <family val="2"/>
        <charset val="238"/>
        <scheme val="minor"/>
      </rPr>
      <t>12,11</t>
    </r>
    <r>
      <rPr>
        <sz val="11"/>
        <color theme="1"/>
        <rFont val="Calibri"/>
        <family val="2"/>
        <charset val="238"/>
        <scheme val="minor"/>
      </rPr>
      <t xml:space="preserve">/9,41//17,57/6,76
</t>
    </r>
    <r>
      <rPr>
        <b/>
        <sz val="11"/>
        <color theme="1"/>
        <rFont val="Calibri"/>
        <family val="2"/>
        <charset val="238"/>
        <scheme val="minor"/>
      </rPr>
      <t>0,75</t>
    </r>
    <r>
      <rPr>
        <sz val="11"/>
        <color theme="1"/>
        <rFont val="Calibri"/>
        <family val="2"/>
        <charset val="238"/>
        <scheme val="minor"/>
      </rPr>
      <t>//</t>
    </r>
    <r>
      <rPr>
        <b/>
        <sz val="11"/>
        <color theme="1"/>
        <rFont val="Calibri"/>
        <family val="2"/>
        <charset val="238"/>
        <scheme val="minor"/>
      </rPr>
      <t>1,09</t>
    </r>
    <r>
      <rPr>
        <sz val="11"/>
        <color theme="1"/>
        <rFont val="Calibri"/>
        <family val="2"/>
        <charset val="238"/>
        <scheme val="minor"/>
      </rPr>
      <t>/</t>
    </r>
    <r>
      <rPr>
        <b/>
        <sz val="11"/>
        <color theme="1"/>
        <rFont val="Calibri"/>
        <family val="2"/>
        <charset val="238"/>
        <scheme val="minor"/>
      </rPr>
      <t>0,57</t>
    </r>
    <r>
      <rPr>
        <sz val="11"/>
        <color theme="1"/>
        <rFont val="Calibri"/>
        <family val="2"/>
        <charset val="238"/>
        <scheme val="minor"/>
      </rPr>
      <t>/0,84/13/0,70</t>
    </r>
  </si>
  <si>
    <t>P2/P1
/M4</t>
  </si>
  <si>
    <t>SUMA</t>
  </si>
  <si>
    <t>ULOR odpowiednio wg rozporządzenia WE nr 245/2009 załącznik VII pkt 3</t>
  </si>
  <si>
    <t>ilość lokalizacji</t>
  </si>
  <si>
    <t>grupy realizacyjne</t>
  </si>
  <si>
    <t>rodzaj lokalizacji</t>
  </si>
  <si>
    <t>kategoria</t>
  </si>
  <si>
    <t>parametr oceny - porównawczy</t>
  </si>
  <si>
    <t>weryfikacja</t>
  </si>
  <si>
    <t>oprawa oświetleniowa</t>
  </si>
  <si>
    <t>podać;  producent/typ/model/oznaczenie kodowe</t>
  </si>
  <si>
    <t>üû</t>
  </si>
  <si>
    <t>design</t>
  </si>
  <si>
    <t>1.1</t>
  </si>
  <si>
    <t>wizerunek architektoniczny</t>
  </si>
  <si>
    <t>równoważny do prezentacji w odpowiednich kartach DT</t>
  </si>
  <si>
    <t>zdjęcia i rysunki z podaniem gabarytów</t>
  </si>
  <si>
    <t>ü</t>
  </si>
  <si>
    <t>1.2</t>
  </si>
  <si>
    <t>korpus oprawy</t>
  </si>
  <si>
    <t>równoważny do opisu w odpowiednich kartach DT</t>
  </si>
  <si>
    <t>opis materiału, powierzchni, budowy/konstrukcji</t>
  </si>
  <si>
    <t>1.3</t>
  </si>
  <si>
    <t>klosz oprawy</t>
  </si>
  <si>
    <t>opis materialu, właściwości, kształtu (rysunek)</t>
  </si>
  <si>
    <t>1.4</t>
  </si>
  <si>
    <t>szczelność IP</t>
  </si>
  <si>
    <t>co najmniej jak w opisie w odpowiednich kartach DT</t>
  </si>
  <si>
    <t>karta katalogowa lub oświadczenie producenta</t>
  </si>
  <si>
    <t>1.5</t>
  </si>
  <si>
    <t>odpornośc mechaniczna IK</t>
  </si>
  <si>
    <t>1.6</t>
  </si>
  <si>
    <t>ULOR (emisja światła w górną półprzestrzeń)</t>
  </si>
  <si>
    <t>nie gorzej niż odpowiednio do rodzaju lokalizacji wg rozporządzenia WE nr 245/2009 załącznik VII pkt 3</t>
  </si>
  <si>
    <t>1.7</t>
  </si>
  <si>
    <t>chechy szczególne</t>
  </si>
  <si>
    <t>odpowiednio wg  opisu w kartach DT oraz w zestawieniu referencyjnym</t>
  </si>
  <si>
    <t>oświadczenie producenta/dystrybutora</t>
  </si>
  <si>
    <t>jakość</t>
  </si>
  <si>
    <t>2.1</t>
  </si>
  <si>
    <t>temperatura barwowa (+/-5%)</t>
  </si>
  <si>
    <t>jak w opisie w odpowiednich kartach DT</t>
  </si>
  <si>
    <t>2.2</t>
  </si>
  <si>
    <r>
      <t>wskaźnik oddawania barw Ra</t>
    </r>
    <r>
      <rPr>
        <u/>
        <sz val="11"/>
        <color theme="1"/>
        <rFont val="Calibri"/>
        <family val="2"/>
        <charset val="238"/>
        <scheme val="minor"/>
      </rPr>
      <t>&gt;</t>
    </r>
    <r>
      <rPr>
        <sz val="11"/>
        <color theme="1"/>
        <rFont val="Calibri"/>
        <family val="2"/>
        <charset val="238"/>
        <scheme val="minor"/>
      </rPr>
      <t>70</t>
    </r>
  </si>
  <si>
    <t>lecz nie gorsze niż jak w opisie w odpowiednich kartach DT oraz oprawach cytowanych w zestawieniu referencyjnym</t>
  </si>
  <si>
    <t>2.3</t>
  </si>
  <si>
    <t>wydajność świetlna</t>
  </si>
  <si>
    <t>2.4</t>
  </si>
  <si>
    <t xml:space="preserve">deklarowana trwałość </t>
  </si>
  <si>
    <t>2.5</t>
  </si>
  <si>
    <t>współczynnik mocy</t>
  </si>
  <si>
    <t xml:space="preserve">&gt;=0,927 </t>
  </si>
  <si>
    <t>2.6</t>
  </si>
  <si>
    <t>warunki eksploatacji</t>
  </si>
  <si>
    <t>oprawa jast zdolna do poprawnej pracy w warunkach właściwych dla miejsca zainstalowania</t>
  </si>
  <si>
    <t>2.7</t>
  </si>
  <si>
    <t>gwarancja producenta/dostawcy</t>
  </si>
  <si>
    <t>odpowiednio wg wymagań SIWZ</t>
  </si>
  <si>
    <t>2.8</t>
  </si>
  <si>
    <t>2.9</t>
  </si>
  <si>
    <t>2.10</t>
  </si>
  <si>
    <t xml:space="preserve">klasa ochronności </t>
  </si>
  <si>
    <t>klasa II w obiektach nie przewidujących wymiany okablowania wewnętrznego w słupie metalowym</t>
  </si>
  <si>
    <t xml:space="preserve">ochrona przed przepięciem </t>
  </si>
  <si>
    <t>10kV wewnętrzna</t>
  </si>
  <si>
    <t>deklaracja zgodnośći CE, ENEC</t>
  </si>
  <si>
    <t>jak w opisie w odpowiednich kartach DT i certyfikacji referencyjnej (w zestawieniu referencyjnym)</t>
  </si>
  <si>
    <t>świadectwo z podaniem źródła pochodzenia; poczta, email, przeglądarka</t>
  </si>
  <si>
    <t>użyteczność</t>
  </si>
  <si>
    <t>3.1</t>
  </si>
  <si>
    <t>moc oprawy (wyposażonej w źródło+zasilacz)</t>
  </si>
  <si>
    <t>determinacja - nie więcej jak w opisie w odpowiednich kartach DT</t>
  </si>
  <si>
    <t>3.2</t>
  </si>
  <si>
    <t>3.3</t>
  </si>
  <si>
    <t>strumień światła</t>
  </si>
  <si>
    <t>określany jako wystarczający jak w opisie w odpowiednich kartach DT</t>
  </si>
  <si>
    <t>3.4</t>
  </si>
  <si>
    <t>rozsył światła</t>
  </si>
  <si>
    <t>3.5</t>
  </si>
  <si>
    <t>zapewnienie parametrów oświetlenia obiektu</t>
  </si>
  <si>
    <t>obliczenia fotometryczne w dokumencie i pliku źródłowym</t>
  </si>
  <si>
    <t>ochrona przed olśnieniem</t>
  </si>
  <si>
    <t>nie gorsza niż normatywna dla klasy drogi</t>
  </si>
  <si>
    <t xml:space="preserve">funkcjonalność </t>
  </si>
  <si>
    <t>4.1</t>
  </si>
  <si>
    <t>funkcjonalność i wyposażenie opraw</t>
  </si>
  <si>
    <t>zgodne z oczekiwanymi funkcjonalnościami opisanymi w odpowiednich kartach DT oraz w zestawieniu cech szczególnych</t>
  </si>
  <si>
    <t>karta katalogowa lub oświadczenie producenta/dystrybutora</t>
  </si>
  <si>
    <t>4.2</t>
  </si>
  <si>
    <t>kompletacja opraw</t>
  </si>
  <si>
    <t>w zakresie producenta/dostawcy, tj. udzielającego gwarancji</t>
  </si>
  <si>
    <t>oświadczenie producenta/dystrybutora/dostawcy</t>
  </si>
  <si>
    <t>4.3</t>
  </si>
  <si>
    <t>sterowalność</t>
  </si>
  <si>
    <t>jak w opisie w odpowiednich kartach DT oraz cech szczególnych w zestawieniu referencyjnym</t>
  </si>
  <si>
    <t>4.4</t>
  </si>
  <si>
    <t>kompatybilność</t>
  </si>
  <si>
    <t>jak w opisie  w zestawieniu cech szczególnych</t>
  </si>
  <si>
    <t>4.5</t>
  </si>
  <si>
    <t>inne funkcjonalności</t>
  </si>
  <si>
    <t>potwierdzenie w zakresie zglaszającego wykonawcy</t>
  </si>
  <si>
    <r>
      <t>*</t>
    </r>
    <r>
      <rPr>
        <sz val="11"/>
        <color theme="1"/>
        <rFont val="Calibri"/>
        <family val="2"/>
        <charset val="238"/>
        <scheme val="minor"/>
      </rPr>
      <t>oprawa dla której oprzeprowadzono symulacje zgodności z wymaganiami</t>
    </r>
  </si>
  <si>
    <t>I.</t>
  </si>
  <si>
    <t>ocena zgodności równoważnej</t>
  </si>
  <si>
    <t>załacznik nr 3.2 zestawienie parametrów oferowanych dostaw</t>
  </si>
  <si>
    <t>załacznik nr 1.1 specyfikacja dostaw</t>
  </si>
  <si>
    <t xml:space="preserve">produkt </t>
  </si>
  <si>
    <t xml:space="preserve">specyfikacja </t>
  </si>
  <si>
    <t>wystarczający do uzyskania równoważnych parametrów oswietlenia</t>
  </si>
  <si>
    <t>nie gorsze niż równoważne uzyskane przy zdefiniowanym eksploatacyjnie współczynniku utrzymania</t>
  </si>
  <si>
    <t>II.</t>
  </si>
  <si>
    <t>słup</t>
  </si>
  <si>
    <t>II.1</t>
  </si>
  <si>
    <t>4.6</t>
  </si>
  <si>
    <t xml:space="preserve">system sterowania </t>
  </si>
  <si>
    <t>4.7</t>
  </si>
  <si>
    <t>w tym system sterowania jeżeli wymagany</t>
  </si>
  <si>
    <t xml:space="preserve">wysokość </t>
  </si>
  <si>
    <t>zgodnie z dyspozycją w odpowiednich kartach DT</t>
  </si>
  <si>
    <t>II.2</t>
  </si>
  <si>
    <t>materiał i kolor</t>
  </si>
  <si>
    <t>zdjęcia i rysunki z podaniem parametrów</t>
  </si>
  <si>
    <t>II.3</t>
  </si>
  <si>
    <t>II.4</t>
  </si>
  <si>
    <t>sylwetka i skład</t>
  </si>
  <si>
    <t>wyposażenie instalacyjne</t>
  </si>
  <si>
    <t>opis producenta/dystrybutora/dostawcy</t>
  </si>
  <si>
    <t>II.5</t>
  </si>
  <si>
    <t>konserwacja</t>
  </si>
  <si>
    <t>zgodnie z dyspozycją w zestawieniu i odpowiednich kartach DT</t>
  </si>
  <si>
    <r>
      <t>*</t>
    </r>
    <r>
      <rPr>
        <sz val="11"/>
        <color theme="1"/>
        <rFont val="Calibri"/>
        <family val="2"/>
        <charset val="238"/>
        <scheme val="minor"/>
      </rPr>
      <t>oprawa dla której oprzeprowadzono symulacje zgodności z wymaganiami źródłowymi</t>
    </r>
  </si>
  <si>
    <t>Część</t>
  </si>
  <si>
    <t>część</t>
  </si>
  <si>
    <t>oferta</t>
  </si>
  <si>
    <t>producent/typ/model/oznaczenie kodowe</t>
  </si>
  <si>
    <t>przedstawić Ra=</t>
  </si>
  <si>
    <t>przedstawić [lm]=</t>
  </si>
  <si>
    <t>przestawić PF=</t>
  </si>
  <si>
    <t>przedstawić ULOR=</t>
  </si>
  <si>
    <t>oświadczyć "TAK"</t>
  </si>
  <si>
    <t>przestawić P [W]=</t>
  </si>
  <si>
    <t>przedstawić [lm/W]=</t>
  </si>
  <si>
    <t>przedstawić rysunek kształtu z wymiarami</t>
  </si>
  <si>
    <t>przedstawić H[m]=</t>
  </si>
  <si>
    <t>potwierdzić "TAK"</t>
  </si>
  <si>
    <t>*</t>
  </si>
  <si>
    <t>przedstawić ;  producent/typ/model/oznaczenie kodowe</t>
  </si>
  <si>
    <t>* informacja nie jest wymagana na etapie wstępnym</t>
  </si>
  <si>
    <t>przedstawić materiał…, kolor... wg określeń producenta</t>
  </si>
  <si>
    <t>oświadczyć  ilość miesięcy =</t>
  </si>
  <si>
    <t>przedstawić IP=</t>
  </si>
  <si>
    <t>przedstawić IK=</t>
  </si>
  <si>
    <t>w ofercie każdorazowo wg tabeli dla kolejnej lokalizacji</t>
  </si>
  <si>
    <t>przedstawić st [K]=</t>
  </si>
  <si>
    <t>potwierdzić "TAK" **</t>
  </si>
  <si>
    <t>**dołączyć obliczenia w przypadku produktu równoważnego</t>
  </si>
  <si>
    <r>
      <t xml:space="preserve">Zamawiający informuje, iż ilekroć w SIWZ i /lub Załącznikach do SIWZ zostało wskazane pochodzenie (np. marka, nazwa, znak towarowy, producent, dostawca) produktów (materiałów) lub wskazano normy, aprobaty, specyfikacje techniczne bądź systemy odniesienia, Zamawiający dopuszcza oferowanie produktów (materiałów) lub rozwiązań równoważnych pod względem jakości i parametrów technicznych, użytkowych oraz eksploatacyjnych pod warunkiem, że zagwarantują one uzyskanie parametrów technicznych, w tym </t>
    </r>
    <r>
      <rPr>
        <sz val="10"/>
        <color rgb="FF000000"/>
        <rFont val="Times New Roman"/>
        <family val="1"/>
        <charset val="238"/>
      </rPr>
      <t>efektu energetycznego oraz ekologicznego</t>
    </r>
    <r>
      <rPr>
        <sz val="10"/>
        <color theme="1"/>
        <rFont val="Times New Roman"/>
        <family val="1"/>
        <charset val="238"/>
      </rPr>
      <t>, nie gorszych od założonych w niniejszej SIWZ i /lub Załącznikach do SIWZ. Szczegółowe informacje dot. składania ofert równowaznych znajdują się w pkt III. 7 Postanowień SIWZ</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</si>
</sst>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 &quot;zł&quot;"/>
  </numFmts>
  <fonts count="3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Calibri"/>
      <family val="2"/>
      <charset val="238"/>
    </font>
    <font>
      <sz val="10"/>
      <color theme="4"/>
      <name val="Calibri"/>
      <family val="2"/>
      <charset val="238"/>
    </font>
    <font>
      <b/>
      <sz val="10"/>
      <name val="Calibri"/>
      <family val="2"/>
      <charset val="238"/>
    </font>
    <font>
      <sz val="11"/>
      <color theme="1"/>
      <name val="Czcionka tekstu podstawowego"/>
      <family val="2"/>
      <charset val="238"/>
    </font>
    <font>
      <b/>
      <sz val="10"/>
      <color theme="1"/>
      <name val="Calibri"/>
      <family val="2"/>
      <charset val="238"/>
      <scheme val="minor"/>
    </font>
    <font>
      <sz val="10"/>
      <color theme="1"/>
      <name val="Calibri"/>
      <family val="2"/>
      <charset val="238"/>
      <scheme val="minor"/>
    </font>
    <font>
      <sz val="10"/>
      <name val="Arial"/>
      <family val="2"/>
      <charset val="238"/>
    </font>
    <font>
      <sz val="8"/>
      <color theme="1"/>
      <name val="Calibri"/>
      <family val="2"/>
      <charset val="238"/>
      <scheme val="minor"/>
    </font>
    <font>
      <sz val="9"/>
      <color theme="1"/>
      <name val="Calibri"/>
      <family val="2"/>
      <charset val="238"/>
      <scheme val="minor"/>
    </font>
    <font>
      <b/>
      <sz val="10"/>
      <color rgb="FFFF0000"/>
      <name val="Calibri"/>
      <family val="2"/>
      <charset val="238"/>
      <scheme val="minor"/>
    </font>
    <font>
      <b/>
      <u/>
      <sz val="11"/>
      <color theme="1"/>
      <name val="Calibri"/>
      <family val="2"/>
      <charset val="238"/>
      <scheme val="minor"/>
    </font>
    <font>
      <u/>
      <sz val="11"/>
      <color theme="1"/>
      <name val="Calibri"/>
      <family val="2"/>
      <charset val="238"/>
      <scheme val="minor"/>
    </font>
    <font>
      <sz val="8"/>
      <color rgb="FFFF0000"/>
      <name val="Calibri"/>
      <family val="2"/>
      <charset val="238"/>
      <scheme val="minor"/>
    </font>
    <font>
      <sz val="11"/>
      <name val="Calibri"/>
      <family val="2"/>
      <charset val="238"/>
      <scheme val="minor"/>
    </font>
    <font>
      <b/>
      <sz val="11"/>
      <name val="Calibri"/>
      <family val="2"/>
      <charset val="238"/>
      <scheme val="minor"/>
    </font>
    <font>
      <b/>
      <sz val="10"/>
      <name val="Calibri"/>
      <family val="2"/>
      <charset val="238"/>
      <scheme val="minor"/>
    </font>
    <font>
      <sz val="10"/>
      <color theme="1" tint="0.34998626667073579"/>
      <name val="Calibri"/>
      <family val="2"/>
      <charset val="238"/>
      <scheme val="minor"/>
    </font>
    <font>
      <sz val="11"/>
      <color theme="1" tint="0.34998626667073579"/>
      <name val="Calibri"/>
      <family val="2"/>
      <charset val="238"/>
      <scheme val="minor"/>
    </font>
    <font>
      <b/>
      <sz val="11"/>
      <color theme="1" tint="0.34998626667073579"/>
      <name val="Calibri"/>
      <family val="2"/>
      <charset val="238"/>
      <scheme val="minor"/>
    </font>
    <font>
      <sz val="9"/>
      <color indexed="81"/>
      <name val="Tahoma"/>
      <family val="2"/>
      <charset val="238"/>
    </font>
    <font>
      <b/>
      <sz val="9"/>
      <color indexed="81"/>
      <name val="Tahoma"/>
      <family val="2"/>
      <charset val="238"/>
    </font>
    <font>
      <i/>
      <sz val="11"/>
      <color theme="1"/>
      <name val="Calibri"/>
      <family val="2"/>
      <charset val="238"/>
      <scheme val="minor"/>
    </font>
    <font>
      <b/>
      <i/>
      <sz val="11"/>
      <color theme="1"/>
      <name val="Calibri"/>
      <family val="2"/>
      <charset val="238"/>
      <scheme val="minor"/>
    </font>
    <font>
      <sz val="11"/>
      <color theme="1"/>
      <name val="Wingdings"/>
      <charset val="2"/>
    </font>
    <font>
      <sz val="8"/>
      <name val="Calibri"/>
      <family val="2"/>
      <charset val="238"/>
      <scheme val="minor"/>
    </font>
    <font>
      <sz val="10"/>
      <name val="Calibri"/>
      <family val="2"/>
      <charset val="238"/>
      <scheme val="minor"/>
    </font>
    <font>
      <sz val="10"/>
      <color theme="1"/>
      <name val="Times New Roman"/>
      <family val="1"/>
      <charset val="238"/>
    </font>
    <font>
      <sz val="10"/>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dott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style="dotted">
        <color indexed="64"/>
      </top>
      <bottom style="dotted">
        <color indexed="64"/>
      </bottom>
      <diagonal/>
    </border>
    <border>
      <left style="medium">
        <color theme="3"/>
      </left>
      <right style="medium">
        <color theme="3"/>
      </right>
      <top/>
      <bottom style="medium">
        <color theme="3"/>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style="dotted">
        <color indexed="64"/>
      </top>
      <bottom style="dotted">
        <color indexed="64"/>
      </bottom>
      <diagonal/>
    </border>
    <border>
      <left/>
      <right style="medium">
        <color theme="3"/>
      </right>
      <top style="dotted">
        <color indexed="64"/>
      </top>
      <bottom style="dotted">
        <color indexed="64"/>
      </bottom>
      <diagonal/>
    </border>
    <border>
      <left style="medium">
        <color theme="3"/>
      </left>
      <right/>
      <top/>
      <bottom style="medium">
        <color theme="3"/>
      </bottom>
      <diagonal/>
    </border>
    <border>
      <left/>
      <right style="medium">
        <color theme="3"/>
      </right>
      <top/>
      <bottom style="medium">
        <color theme="3"/>
      </bottom>
      <diagonal/>
    </border>
  </borders>
  <cellStyleXfs count="12">
    <xf numFmtId="0" fontId="0" fillId="0" borderId="0"/>
    <xf numFmtId="44" fontId="1" fillId="0" borderId="0" applyFont="0" applyFill="0" applyBorder="0" applyAlignment="0" applyProtection="0"/>
    <xf numFmtId="0" fontId="3" fillId="0" borderId="0"/>
    <xf numFmtId="0" fontId="7" fillId="0" borderId="0"/>
    <xf numFmtId="0" fontId="10" fillId="0" borderId="0"/>
    <xf numFmtId="43" fontId="3" fillId="0" borderId="0" applyFont="0" applyFill="0" applyBorder="0" applyAlignment="0" applyProtection="0"/>
    <xf numFmtId="0" fontId="7" fillId="0" borderId="0"/>
    <xf numFmtId="0" fontId="1" fillId="0" borderId="0"/>
    <xf numFmtId="9" fontId="7"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cellStyleXfs>
  <cellXfs count="160">
    <xf numFmtId="0" fontId="0" fillId="0" borderId="0" xfId="0"/>
    <xf numFmtId="0" fontId="4" fillId="2" borderId="0" xfId="2" applyFont="1" applyFill="1"/>
    <xf numFmtId="0" fontId="5" fillId="2" borderId="0" xfId="2" applyFont="1" applyFill="1" applyAlignment="1">
      <alignment horizontal="center" wrapText="1"/>
    </xf>
    <xf numFmtId="0" fontId="4" fillId="0" borderId="0" xfId="2" applyFont="1" applyFill="1"/>
    <xf numFmtId="0" fontId="6" fillId="3" borderId="1" xfId="2" applyFont="1" applyFill="1" applyBorder="1" applyAlignment="1">
      <alignment vertical="center"/>
    </xf>
    <xf numFmtId="0" fontId="6" fillId="3" borderId="2" xfId="2" applyFont="1" applyFill="1" applyBorder="1" applyAlignment="1"/>
    <xf numFmtId="0" fontId="6" fillId="3" borderId="3" xfId="2" applyFont="1" applyFill="1" applyBorder="1" applyAlignment="1">
      <alignment wrapText="1"/>
    </xf>
    <xf numFmtId="0" fontId="6" fillId="0" borderId="0" xfId="2" applyFont="1" applyFill="1" applyBorder="1" applyAlignment="1"/>
    <xf numFmtId="0" fontId="6" fillId="2" borderId="0" xfId="2" applyFont="1" applyFill="1" applyAlignment="1">
      <alignment horizontal="left"/>
    </xf>
    <xf numFmtId="0" fontId="4" fillId="2" borderId="0" xfId="2" applyFont="1" applyFill="1" applyAlignment="1">
      <alignment wrapText="1"/>
    </xf>
    <xf numFmtId="0" fontId="6" fillId="3" borderId="0" xfId="2" applyFont="1" applyFill="1"/>
    <xf numFmtId="0" fontId="4" fillId="3" borderId="0" xfId="2" applyFont="1" applyFill="1"/>
    <xf numFmtId="0" fontId="0" fillId="0" borderId="0" xfId="0" applyFont="1" applyFill="1"/>
    <xf numFmtId="0" fontId="0" fillId="2" borderId="0" xfId="0" applyFont="1" applyFill="1"/>
    <xf numFmtId="0" fontId="0" fillId="2" borderId="0" xfId="0" applyFont="1" applyFill="1" applyBorder="1" applyAlignment="1">
      <alignment horizontal="center"/>
    </xf>
    <xf numFmtId="0" fontId="0" fillId="2" borderId="0" xfId="0" applyFont="1" applyFill="1" applyAlignment="1">
      <alignment wrapText="1"/>
    </xf>
    <xf numFmtId="0" fontId="0" fillId="0" borderId="0" xfId="0" applyFont="1" applyFill="1" applyAlignment="1">
      <alignment wrapText="1"/>
    </xf>
    <xf numFmtId="0" fontId="8" fillId="3" borderId="4" xfId="3" applyFont="1" applyFill="1" applyBorder="1" applyAlignment="1">
      <alignment horizontal="center" vertical="center" wrapText="1"/>
    </xf>
    <xf numFmtId="0" fontId="8" fillId="3" borderId="4" xfId="0" applyFont="1" applyFill="1" applyBorder="1" applyAlignment="1">
      <alignment horizontal="center" wrapText="1"/>
    </xf>
    <xf numFmtId="164" fontId="8" fillId="3" borderId="4" xfId="3" applyNumberFormat="1" applyFont="1" applyFill="1" applyBorder="1" applyAlignment="1">
      <alignment horizontal="center" vertical="center" wrapText="1"/>
    </xf>
    <xf numFmtId="164" fontId="9" fillId="0" borderId="5" xfId="3" applyNumberFormat="1"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wrapText="1"/>
    </xf>
    <xf numFmtId="0" fontId="0" fillId="4" borderId="4" xfId="0" applyFont="1" applyFill="1" applyBorder="1"/>
    <xf numFmtId="0" fontId="8" fillId="4" borderId="4" xfId="3" applyFont="1" applyFill="1" applyBorder="1" applyAlignment="1">
      <alignment horizontal="center" vertical="center"/>
    </xf>
    <xf numFmtId="0" fontId="9" fillId="4" borderId="4" xfId="4" applyFont="1" applyFill="1" applyBorder="1" applyAlignment="1">
      <alignment vertical="center"/>
    </xf>
    <xf numFmtId="1" fontId="9" fillId="4" borderId="4" xfId="4" applyNumberFormat="1" applyFont="1" applyFill="1" applyBorder="1" applyAlignment="1">
      <alignment horizontal="center" vertical="center"/>
    </xf>
    <xf numFmtId="1" fontId="9" fillId="0" borderId="4" xfId="4" applyNumberFormat="1" applyFont="1" applyFill="1" applyBorder="1" applyAlignment="1">
      <alignment horizontal="center" vertical="center"/>
    </xf>
    <xf numFmtId="1" fontId="9" fillId="5" borderId="4" xfId="4" applyNumberFormat="1" applyFont="1" applyFill="1" applyBorder="1" applyAlignment="1">
      <alignment horizontal="center" vertical="center"/>
    </xf>
    <xf numFmtId="0" fontId="9" fillId="0" borderId="4" xfId="4" applyFont="1" applyFill="1" applyBorder="1" applyAlignment="1">
      <alignment horizontal="center" vertical="top"/>
    </xf>
    <xf numFmtId="44" fontId="0" fillId="6" borderId="4" xfId="0" applyNumberFormat="1" applyFont="1" applyFill="1" applyBorder="1" applyAlignment="1">
      <alignment wrapText="1"/>
    </xf>
    <xf numFmtId="44" fontId="11" fillId="0" borderId="5" xfId="0" applyNumberFormat="1" applyFont="1" applyFill="1" applyBorder="1" applyAlignment="1">
      <alignment wrapText="1"/>
    </xf>
    <xf numFmtId="44" fontId="0" fillId="0" borderId="6" xfId="0" applyNumberFormat="1" applyFont="1" applyFill="1" applyBorder="1"/>
    <xf numFmtId="0" fontId="12" fillId="0" borderId="7" xfId="0" applyFont="1" applyBorder="1"/>
    <xf numFmtId="0" fontId="0" fillId="0" borderId="7" xfId="0" applyFont="1" applyFill="1" applyBorder="1"/>
    <xf numFmtId="0" fontId="0" fillId="7" borderId="4" xfId="0" applyFont="1" applyFill="1" applyBorder="1"/>
    <xf numFmtId="0" fontId="8" fillId="7" borderId="4" xfId="3" applyFont="1" applyFill="1" applyBorder="1" applyAlignment="1">
      <alignment horizontal="center" vertical="center"/>
    </xf>
    <xf numFmtId="0" fontId="9" fillId="7" borderId="4" xfId="4" applyFont="1" applyFill="1" applyBorder="1" applyAlignment="1">
      <alignment vertical="center"/>
    </xf>
    <xf numFmtId="1" fontId="9" fillId="7" borderId="4" xfId="4" applyNumberFormat="1" applyFont="1" applyFill="1" applyBorder="1" applyAlignment="1">
      <alignment horizontal="center" vertical="center"/>
    </xf>
    <xf numFmtId="0" fontId="12" fillId="0" borderId="7" xfId="0" applyFont="1" applyFill="1" applyBorder="1"/>
    <xf numFmtId="0" fontId="0" fillId="8" borderId="4" xfId="0" applyFont="1" applyFill="1" applyBorder="1"/>
    <xf numFmtId="0" fontId="8" fillId="8" borderId="4" xfId="3" applyFont="1" applyFill="1" applyBorder="1" applyAlignment="1">
      <alignment horizontal="center" vertical="center"/>
    </xf>
    <xf numFmtId="0" fontId="9" fillId="8" borderId="4" xfId="4" applyFont="1" applyFill="1" applyBorder="1" applyAlignment="1">
      <alignment vertical="center"/>
    </xf>
    <xf numFmtId="1" fontId="9" fillId="8" borderId="4" xfId="4" applyNumberFormat="1" applyFont="1" applyFill="1" applyBorder="1" applyAlignment="1">
      <alignment horizontal="center" vertical="center"/>
    </xf>
    <xf numFmtId="0" fontId="9" fillId="0" borderId="4" xfId="2" applyFont="1" applyFill="1" applyBorder="1" applyAlignment="1">
      <alignment horizontal="center" vertical="center"/>
    </xf>
    <xf numFmtId="44" fontId="0" fillId="6" borderId="4" xfId="0" applyNumberFormat="1" applyFont="1" applyFill="1" applyBorder="1" applyAlignment="1">
      <alignment vertical="center" wrapText="1"/>
    </xf>
    <xf numFmtId="0" fontId="0" fillId="9" borderId="4" xfId="0" applyFont="1" applyFill="1" applyBorder="1"/>
    <xf numFmtId="0" fontId="8" fillId="9" borderId="4" xfId="3" applyFont="1" applyFill="1" applyBorder="1" applyAlignment="1">
      <alignment horizontal="center" vertical="center"/>
    </xf>
    <xf numFmtId="0" fontId="9" fillId="9" borderId="4" xfId="4" applyFont="1" applyFill="1" applyBorder="1" applyAlignment="1">
      <alignment vertical="center"/>
    </xf>
    <xf numFmtId="1" fontId="13" fillId="9" borderId="4" xfId="4" applyNumberFormat="1" applyFont="1" applyFill="1" applyBorder="1" applyAlignment="1">
      <alignment horizontal="center" vertical="center"/>
    </xf>
    <xf numFmtId="0" fontId="9" fillId="0" borderId="4" xfId="2" applyFont="1" applyFill="1" applyBorder="1" applyAlignment="1">
      <alignment horizontal="center" vertical="top"/>
    </xf>
    <xf numFmtId="44" fontId="16" fillId="0" borderId="5" xfId="0" applyNumberFormat="1" applyFont="1" applyFill="1" applyBorder="1" applyAlignment="1">
      <alignment wrapText="1"/>
    </xf>
    <xf numFmtId="1" fontId="9" fillId="9" borderId="4" xfId="4" applyNumberFormat="1" applyFont="1" applyFill="1" applyBorder="1" applyAlignment="1">
      <alignment horizontal="center" vertical="center"/>
    </xf>
    <xf numFmtId="0" fontId="12" fillId="0" borderId="7" xfId="0" applyFont="1" applyFill="1" applyBorder="1" applyAlignment="1">
      <alignment wrapText="1"/>
    </xf>
    <xf numFmtId="2" fontId="0" fillId="0" borderId="7" xfId="0" applyNumberFormat="1" applyFont="1" applyFill="1" applyBorder="1" applyAlignment="1">
      <alignment wrapText="1"/>
    </xf>
    <xf numFmtId="0" fontId="9" fillId="4" borderId="4" xfId="3" applyFont="1" applyFill="1" applyBorder="1" applyAlignment="1">
      <alignment vertical="center"/>
    </xf>
    <xf numFmtId="1" fontId="9" fillId="4" borderId="4" xfId="3" applyNumberFormat="1" applyFont="1" applyFill="1" applyBorder="1" applyAlignment="1">
      <alignment horizontal="center" vertical="center"/>
    </xf>
    <xf numFmtId="0" fontId="9" fillId="7" borderId="4" xfId="3" applyFont="1" applyFill="1" applyBorder="1" applyAlignment="1">
      <alignment vertical="center"/>
    </xf>
    <xf numFmtId="1" fontId="9" fillId="7" borderId="4" xfId="3" applyNumberFormat="1" applyFont="1" applyFill="1" applyBorder="1" applyAlignment="1">
      <alignment horizontal="center" vertical="center"/>
    </xf>
    <xf numFmtId="0" fontId="9" fillId="4" borderId="4" xfId="2" applyFont="1" applyFill="1" applyBorder="1" applyAlignment="1">
      <alignment vertical="center"/>
    </xf>
    <xf numFmtId="0" fontId="9" fillId="4" borderId="4" xfId="2" applyFont="1" applyFill="1" applyBorder="1" applyAlignment="1">
      <alignment horizontal="center" vertical="center"/>
    </xf>
    <xf numFmtId="0" fontId="9" fillId="5" borderId="4" xfId="2" applyFont="1" applyFill="1" applyBorder="1" applyAlignment="1">
      <alignment horizontal="center" vertical="top"/>
    </xf>
    <xf numFmtId="0" fontId="11" fillId="0" borderId="7" xfId="0" applyFont="1" applyFill="1" applyBorder="1" applyAlignment="1">
      <alignment wrapText="1"/>
    </xf>
    <xf numFmtId="0" fontId="9" fillId="8" borderId="4" xfId="2" applyFont="1" applyFill="1" applyBorder="1" applyAlignment="1">
      <alignment vertical="center"/>
    </xf>
    <xf numFmtId="164" fontId="9" fillId="8" borderId="4" xfId="0" applyNumberFormat="1" applyFont="1" applyFill="1" applyBorder="1" applyAlignment="1">
      <alignment vertical="center"/>
    </xf>
    <xf numFmtId="0" fontId="9" fillId="8" borderId="4" xfId="2" applyFont="1" applyFill="1" applyBorder="1" applyAlignment="1">
      <alignment horizontal="center" vertical="center"/>
    </xf>
    <xf numFmtId="0" fontId="9" fillId="5" borderId="4" xfId="2" applyFont="1" applyFill="1" applyBorder="1" applyAlignment="1">
      <alignment horizontal="center" vertical="center"/>
    </xf>
    <xf numFmtId="0" fontId="2" fillId="0" borderId="0" xfId="0" applyFont="1" applyFill="1"/>
    <xf numFmtId="0" fontId="2" fillId="2" borderId="0" xfId="0" applyFont="1" applyFill="1"/>
    <xf numFmtId="1" fontId="13" fillId="2" borderId="4" xfId="0" applyNumberFormat="1" applyFont="1" applyFill="1" applyBorder="1" applyAlignment="1">
      <alignment horizontal="center" vertical="center"/>
    </xf>
    <xf numFmtId="0" fontId="8" fillId="2" borderId="8" xfId="4" applyFont="1" applyFill="1" applyBorder="1" applyAlignment="1">
      <alignment horizontal="center" vertical="top"/>
    </xf>
    <xf numFmtId="0" fontId="2" fillId="2" borderId="4" xfId="0" applyFont="1" applyFill="1" applyBorder="1" applyAlignment="1">
      <alignment horizontal="center" vertical="center"/>
    </xf>
    <xf numFmtId="44" fontId="2" fillId="2" borderId="4" xfId="1" applyFont="1" applyFill="1" applyBorder="1" applyAlignment="1">
      <alignment wrapText="1"/>
    </xf>
    <xf numFmtId="44" fontId="2" fillId="0" borderId="0" xfId="1" applyFont="1" applyFill="1" applyBorder="1"/>
    <xf numFmtId="0" fontId="0" fillId="0" borderId="0" xfId="0" applyFont="1" applyFill="1" applyAlignment="1">
      <alignment horizontal="right"/>
    </xf>
    <xf numFmtId="0" fontId="9" fillId="0" borderId="0" xfId="2" applyFont="1" applyFill="1" applyBorder="1" applyAlignment="1">
      <alignment horizontal="right" vertical="center"/>
    </xf>
    <xf numFmtId="0" fontId="0" fillId="8" borderId="0" xfId="0" applyFont="1" applyFill="1"/>
    <xf numFmtId="0" fontId="0" fillId="8" borderId="0" xfId="0" applyFont="1" applyFill="1" applyAlignment="1">
      <alignment wrapText="1"/>
    </xf>
    <xf numFmtId="0" fontId="0" fillId="4" borderId="0" xfId="0" applyFont="1" applyFill="1"/>
    <xf numFmtId="0" fontId="0" fillId="4" borderId="0" xfId="0" applyFont="1" applyFill="1" applyAlignment="1">
      <alignment wrapText="1"/>
    </xf>
    <xf numFmtId="0" fontId="0" fillId="7" borderId="0" xfId="0" applyFont="1" applyFill="1"/>
    <xf numFmtId="0" fontId="0" fillId="7" borderId="0" xfId="0" applyFont="1" applyFill="1" applyAlignment="1">
      <alignment wrapText="1"/>
    </xf>
    <xf numFmtId="0" fontId="17" fillId="9" borderId="9" xfId="0" applyFont="1" applyFill="1" applyBorder="1"/>
    <xf numFmtId="0" fontId="0" fillId="9" borderId="9" xfId="0" applyFont="1" applyFill="1" applyBorder="1"/>
    <xf numFmtId="0" fontId="0" fillId="9" borderId="0" xfId="0" applyFont="1" applyFill="1"/>
    <xf numFmtId="0" fontId="0" fillId="9" borderId="0" xfId="0" applyFont="1" applyFill="1" applyAlignment="1">
      <alignment wrapText="1"/>
    </xf>
    <xf numFmtId="0" fontId="17" fillId="0" borderId="10" xfId="0" applyFont="1" applyFill="1" applyBorder="1"/>
    <xf numFmtId="0" fontId="18" fillId="0" borderId="11" xfId="0" applyFont="1" applyFill="1" applyBorder="1"/>
    <xf numFmtId="0" fontId="17" fillId="0" borderId="0" xfId="0" applyFont="1" applyFill="1"/>
    <xf numFmtId="1" fontId="19" fillId="2" borderId="12" xfId="0" applyNumberFormat="1" applyFont="1" applyFill="1" applyBorder="1" applyAlignment="1">
      <alignment horizontal="center" vertical="center"/>
    </xf>
    <xf numFmtId="0" fontId="17" fillId="0" borderId="0" xfId="0" applyFont="1" applyFill="1" applyAlignment="1">
      <alignment wrapText="1"/>
    </xf>
    <xf numFmtId="0" fontId="20" fillId="0" borderId="0" xfId="2" applyFont="1" applyFill="1" applyBorder="1" applyAlignment="1">
      <alignment horizontal="right" vertical="center"/>
    </xf>
    <xf numFmtId="0" fontId="21" fillId="0" borderId="0" xfId="0" applyFont="1" applyFill="1"/>
    <xf numFmtId="0" fontId="21" fillId="0" borderId="0" xfId="0" applyFont="1" applyFill="1" applyAlignment="1">
      <alignment wrapText="1"/>
    </xf>
    <xf numFmtId="0" fontId="21" fillId="0" borderId="13" xfId="0" applyFont="1" applyFill="1" applyBorder="1"/>
    <xf numFmtId="0" fontId="21" fillId="0" borderId="14" xfId="0" applyFont="1" applyFill="1" applyBorder="1"/>
    <xf numFmtId="0" fontId="21" fillId="0" borderId="15" xfId="0" applyFont="1" applyFill="1" applyBorder="1"/>
    <xf numFmtId="164" fontId="21" fillId="0" borderId="13" xfId="0" applyNumberFormat="1" applyFont="1" applyFill="1" applyBorder="1" applyAlignment="1">
      <alignment wrapText="1"/>
    </xf>
    <xf numFmtId="164" fontId="21" fillId="0" borderId="0" xfId="0" applyNumberFormat="1" applyFont="1" applyFill="1" applyBorder="1"/>
    <xf numFmtId="0" fontId="21" fillId="0" borderId="16" xfId="0" applyFont="1" applyFill="1" applyBorder="1"/>
    <xf numFmtId="0" fontId="21" fillId="0" borderId="17" xfId="0" applyFont="1" applyFill="1" applyBorder="1"/>
    <xf numFmtId="0" fontId="21" fillId="0" borderId="18" xfId="0" applyFont="1" applyFill="1" applyBorder="1"/>
    <xf numFmtId="0" fontId="21" fillId="0" borderId="19" xfId="0" applyFont="1" applyFill="1" applyBorder="1"/>
    <xf numFmtId="0" fontId="21" fillId="0" borderId="20" xfId="0" applyFont="1" applyFill="1" applyBorder="1"/>
    <xf numFmtId="164" fontId="21" fillId="0" borderId="19" xfId="0" applyNumberFormat="1" applyFont="1" applyFill="1" applyBorder="1" applyAlignment="1">
      <alignment wrapText="1"/>
    </xf>
    <xf numFmtId="0" fontId="22" fillId="0" borderId="21" xfId="0" applyFont="1" applyFill="1" applyBorder="1"/>
    <xf numFmtId="0" fontId="21" fillId="0" borderId="22" xfId="0" applyFont="1" applyFill="1" applyBorder="1"/>
    <xf numFmtId="0" fontId="22" fillId="0" borderId="23" xfId="0" applyFont="1" applyFill="1" applyBorder="1"/>
    <xf numFmtId="164" fontId="22" fillId="0" borderId="21" xfId="0" applyNumberFormat="1" applyFont="1" applyFill="1" applyBorder="1" applyAlignment="1">
      <alignment wrapText="1"/>
    </xf>
    <xf numFmtId="164" fontId="22" fillId="0" borderId="0" xfId="0" applyNumberFormat="1" applyFont="1" applyFill="1" applyBorder="1"/>
    <xf numFmtId="0" fontId="0" fillId="0" borderId="0" xfId="0" applyAlignment="1">
      <alignment horizontal="right"/>
    </xf>
    <xf numFmtId="0" fontId="26" fillId="6" borderId="0" xfId="0" applyFont="1" applyFill="1" applyAlignment="1">
      <alignment horizontal="center"/>
    </xf>
    <xf numFmtId="0" fontId="0" fillId="0" borderId="0" xfId="0" applyFill="1" applyAlignment="1">
      <alignment horizontal="right"/>
    </xf>
    <xf numFmtId="0" fontId="0" fillId="0" borderId="14" xfId="0" applyFont="1" applyFill="1" applyBorder="1" applyAlignment="1">
      <alignment horizontal="left"/>
    </xf>
    <xf numFmtId="0" fontId="27" fillId="0" borderId="15" xfId="0" applyFont="1" applyFill="1" applyBorder="1"/>
    <xf numFmtId="0" fontId="26" fillId="6" borderId="0" xfId="0" applyFont="1" applyFill="1" applyAlignment="1">
      <alignment horizontal="right"/>
    </xf>
    <xf numFmtId="0" fontId="0" fillId="0" borderId="14" xfId="0" applyBorder="1"/>
    <xf numFmtId="0" fontId="11" fillId="0" borderId="14" xfId="0" applyFont="1" applyBorder="1"/>
    <xf numFmtId="0" fontId="26" fillId="0" borderId="0" xfId="0" applyFont="1" applyAlignment="1">
      <alignment horizontal="right"/>
    </xf>
    <xf numFmtId="0" fontId="17" fillId="0" borderId="14" xfId="0" applyFont="1" applyBorder="1"/>
    <xf numFmtId="0" fontId="0" fillId="0" borderId="14" xfId="0" applyFont="1" applyBorder="1"/>
    <xf numFmtId="0" fontId="26" fillId="0" borderId="0" xfId="0" applyFont="1" applyFill="1" applyAlignment="1">
      <alignment horizontal="right"/>
    </xf>
    <xf numFmtId="0" fontId="11" fillId="0" borderId="14" xfId="0" applyFont="1" applyBorder="1" applyAlignment="1">
      <alignment wrapText="1"/>
    </xf>
    <xf numFmtId="0" fontId="0" fillId="0" borderId="0" xfId="0" applyAlignment="1">
      <alignment horizontal="left"/>
    </xf>
    <xf numFmtId="0" fontId="29" fillId="0" borderId="14" xfId="0" applyFont="1" applyBorder="1"/>
    <xf numFmtId="0" fontId="0" fillId="0" borderId="14" xfId="0" applyFont="1" applyFill="1" applyBorder="1"/>
    <xf numFmtId="0" fontId="0" fillId="0" borderId="14" xfId="0" applyFill="1" applyBorder="1"/>
    <xf numFmtId="0" fontId="27" fillId="0" borderId="14" xfId="0" applyFont="1" applyFill="1" applyBorder="1"/>
    <xf numFmtId="44" fontId="28" fillId="0" borderId="5" xfId="0" applyNumberFormat="1" applyFont="1" applyFill="1" applyBorder="1" applyAlignment="1">
      <alignment wrapText="1"/>
    </xf>
    <xf numFmtId="1" fontId="19" fillId="9" borderId="4" xfId="4" applyNumberFormat="1" applyFont="1" applyFill="1" applyBorder="1" applyAlignment="1">
      <alignment horizontal="center" vertical="center"/>
    </xf>
    <xf numFmtId="1" fontId="29" fillId="9" borderId="4" xfId="4" applyNumberFormat="1" applyFont="1" applyFill="1" applyBorder="1" applyAlignment="1">
      <alignment horizontal="center" vertical="center"/>
    </xf>
    <xf numFmtId="1" fontId="19" fillId="2" borderId="4" xfId="0" applyNumberFormat="1" applyFont="1" applyFill="1" applyBorder="1" applyAlignment="1">
      <alignment horizontal="center" vertical="center"/>
    </xf>
    <xf numFmtId="0" fontId="0" fillId="0" borderId="24" xfId="0" applyFill="1" applyBorder="1"/>
    <xf numFmtId="0" fontId="11" fillId="0" borderId="24" xfId="0" applyFont="1" applyFill="1" applyBorder="1"/>
    <xf numFmtId="0" fontId="25" fillId="0" borderId="25" xfId="0" applyFont="1" applyBorder="1"/>
    <xf numFmtId="0" fontId="26" fillId="6" borderId="26" xfId="0" applyFont="1" applyFill="1" applyBorder="1" applyAlignment="1">
      <alignment horizontal="center"/>
    </xf>
    <xf numFmtId="0" fontId="0" fillId="0" borderId="27" xfId="0" applyFill="1" applyBorder="1"/>
    <xf numFmtId="0" fontId="0" fillId="0" borderId="27" xfId="0" applyBorder="1"/>
    <xf numFmtId="0" fontId="0" fillId="0" borderId="27" xfId="0" applyFont="1" applyBorder="1"/>
    <xf numFmtId="0" fontId="0" fillId="0" borderId="27" xfId="0" applyFont="1" applyFill="1" applyBorder="1"/>
    <xf numFmtId="0" fontId="25" fillId="0" borderId="28" xfId="0" applyFont="1" applyFill="1" applyBorder="1"/>
    <xf numFmtId="0" fontId="0" fillId="0" borderId="29" xfId="0" applyBorder="1"/>
    <xf numFmtId="0" fontId="25" fillId="6" borderId="30" xfId="0" applyFont="1" applyFill="1" applyBorder="1" applyAlignment="1">
      <alignment horizontal="right"/>
    </xf>
    <xf numFmtId="0" fontId="26" fillId="6" borderId="31" xfId="0" applyFont="1" applyFill="1" applyBorder="1" applyAlignment="1">
      <alignment horizontal="center"/>
    </xf>
    <xf numFmtId="0" fontId="2" fillId="0" borderId="32" xfId="0" applyFont="1" applyFill="1" applyBorder="1" applyAlignment="1">
      <alignment horizontal="right"/>
    </xf>
    <xf numFmtId="0" fontId="2" fillId="0" borderId="33" xfId="0" applyFont="1" applyFill="1" applyBorder="1" applyAlignment="1">
      <alignment horizontal="left"/>
    </xf>
    <xf numFmtId="0" fontId="0" fillId="0" borderId="32" xfId="0" applyBorder="1"/>
    <xf numFmtId="0" fontId="0" fillId="0" borderId="33" xfId="0" applyBorder="1"/>
    <xf numFmtId="0" fontId="17" fillId="0" borderId="33" xfId="0" applyFont="1" applyBorder="1"/>
    <xf numFmtId="0" fontId="0" fillId="0" borderId="33" xfId="0" applyFill="1" applyBorder="1"/>
    <xf numFmtId="0" fontId="0" fillId="0" borderId="31" xfId="0" applyFill="1" applyBorder="1"/>
    <xf numFmtId="0" fontId="0" fillId="0" borderId="30" xfId="0" applyFill="1" applyBorder="1"/>
    <xf numFmtId="0" fontId="0" fillId="0" borderId="31" xfId="0" applyBorder="1"/>
    <xf numFmtId="0" fontId="0" fillId="0" borderId="34" xfId="0" applyBorder="1"/>
    <xf numFmtId="0" fontId="0" fillId="0" borderId="35" xfId="0" applyBorder="1"/>
    <xf numFmtId="0" fontId="0" fillId="0" borderId="30" xfId="0" applyBorder="1"/>
    <xf numFmtId="0" fontId="25" fillId="0" borderId="26" xfId="0" applyFont="1" applyFill="1" applyBorder="1"/>
    <xf numFmtId="0" fontId="6" fillId="2" borderId="4" xfId="2" applyFont="1" applyFill="1" applyBorder="1" applyAlignment="1">
      <alignment horizontal="center"/>
    </xf>
    <xf numFmtId="0" fontId="30" fillId="0" borderId="0" xfId="0" applyFont="1" applyAlignment="1">
      <alignment wrapText="1"/>
    </xf>
  </cellXfs>
  <cellStyles count="12">
    <cellStyle name="Dziesiętny 2" xfId="5"/>
    <cellStyle name="Normalny" xfId="0" builtinId="0"/>
    <cellStyle name="Normalny 2" xfId="4"/>
    <cellStyle name="Normalny 2 2" xfId="6"/>
    <cellStyle name="Normalny 3" xfId="2"/>
    <cellStyle name="Normalny 4" xfId="7"/>
    <cellStyle name="Normalny 5" xfId="3"/>
    <cellStyle name="Procentowy 2" xfId="8"/>
    <cellStyle name="Procentowy 3" xfId="9"/>
    <cellStyle name="Walutowy" xfId="1" builtinId="4"/>
    <cellStyle name="Walutowy 2" xfId="10"/>
    <cellStyle name="Walutowy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U53"/>
  <sheetViews>
    <sheetView view="pageLayout" topLeftCell="A27" zoomScaleNormal="90" zoomScaleSheetLayoutView="90" workbookViewId="0">
      <selection activeCell="B45" sqref="B45"/>
    </sheetView>
  </sheetViews>
  <sheetFormatPr defaultRowHeight="15"/>
  <cols>
    <col min="1" max="1" width="2.85546875" style="12" customWidth="1"/>
    <col min="2" max="2" width="6" style="12" bestFit="1" customWidth="1"/>
    <col min="3" max="3" width="11.42578125" style="12" customWidth="1"/>
    <col min="4" max="4" width="44.42578125" style="12" customWidth="1"/>
    <col min="5" max="5" width="8.28515625" style="12" customWidth="1"/>
    <col min="6" max="11" width="9" style="12" customWidth="1"/>
    <col min="12" max="12" width="29" style="12" customWidth="1"/>
    <col min="13" max="15" width="8.5703125" style="12" customWidth="1"/>
    <col min="16" max="16" width="24.28515625" style="16" customWidth="1"/>
    <col min="17" max="17" width="43.85546875" style="12" customWidth="1"/>
    <col min="18" max="18" width="11.7109375" style="12" bestFit="1" customWidth="1"/>
    <col min="19" max="19" width="74.85546875" style="12" customWidth="1"/>
    <col min="20" max="20" width="56.42578125" style="12" customWidth="1"/>
    <col min="21" max="21" width="8.140625" style="12" bestFit="1" customWidth="1"/>
    <col min="22" max="16384" width="9.140625" style="12"/>
  </cols>
  <sheetData>
    <row r="1" spans="2:21" s="1" customFormat="1" ht="15" customHeight="1">
      <c r="P1" s="2"/>
      <c r="Q1" s="3"/>
      <c r="R1" s="3"/>
    </row>
    <row r="2" spans="2:21" s="1" customFormat="1" ht="15" customHeight="1">
      <c r="C2" s="4"/>
      <c r="D2" s="5"/>
      <c r="E2" s="5"/>
      <c r="F2" s="5"/>
      <c r="G2" s="5"/>
      <c r="H2" s="5"/>
      <c r="I2" s="5"/>
      <c r="J2" s="5"/>
      <c r="K2" s="5"/>
      <c r="L2" s="5"/>
      <c r="M2" s="5"/>
      <c r="N2" s="5"/>
      <c r="O2" s="5"/>
      <c r="P2" s="6"/>
      <c r="Q2" s="7"/>
      <c r="R2" s="7"/>
    </row>
    <row r="3" spans="2:21" s="1" customFormat="1" ht="12.75">
      <c r="C3" s="8"/>
      <c r="D3" s="8"/>
      <c r="E3" s="8"/>
      <c r="F3" s="8"/>
      <c r="G3" s="8"/>
      <c r="H3" s="8"/>
      <c r="I3" s="8"/>
      <c r="J3" s="8"/>
      <c r="P3" s="9"/>
      <c r="Q3" s="10" t="s">
        <v>0</v>
      </c>
      <c r="R3" s="11"/>
      <c r="S3" s="11"/>
      <c r="T3" s="11"/>
      <c r="U3" s="11"/>
    </row>
    <row r="4" spans="2:21">
      <c r="C4" s="13"/>
      <c r="D4" s="13"/>
      <c r="E4" s="13"/>
      <c r="F4" s="158" t="s">
        <v>1</v>
      </c>
      <c r="G4" s="158"/>
      <c r="H4" s="158" t="s">
        <v>2</v>
      </c>
      <c r="I4" s="158"/>
      <c r="J4" s="14"/>
      <c r="K4" s="14"/>
      <c r="L4" s="13"/>
      <c r="M4" s="13"/>
      <c r="N4" s="13"/>
      <c r="O4" s="13"/>
      <c r="P4" s="15"/>
      <c r="T4" s="12" t="s">
        <v>3</v>
      </c>
    </row>
    <row r="5" spans="2:21" s="16" customFormat="1" ht="49.5" customHeight="1">
      <c r="B5" s="16" t="s">
        <v>276</v>
      </c>
      <c r="C5" s="17" t="s">
        <v>4</v>
      </c>
      <c r="D5" s="17" t="s">
        <v>5</v>
      </c>
      <c r="E5" s="17" t="s">
        <v>6</v>
      </c>
      <c r="F5" s="18" t="s">
        <v>7</v>
      </c>
      <c r="G5" s="18" t="s">
        <v>8</v>
      </c>
      <c r="H5" s="18" t="s">
        <v>7</v>
      </c>
      <c r="I5" s="18" t="s">
        <v>8</v>
      </c>
      <c r="J5" s="17" t="s">
        <v>9</v>
      </c>
      <c r="K5" s="17" t="s">
        <v>10</v>
      </c>
      <c r="L5" s="17" t="s">
        <v>11</v>
      </c>
      <c r="M5" s="17" t="s">
        <v>12</v>
      </c>
      <c r="N5" s="17" t="s">
        <v>13</v>
      </c>
      <c r="O5" s="17" t="s">
        <v>14</v>
      </c>
      <c r="P5" s="19" t="s">
        <v>15</v>
      </c>
      <c r="Q5" s="20" t="s">
        <v>16</v>
      </c>
      <c r="R5" s="21" t="s">
        <v>17</v>
      </c>
      <c r="S5" s="22" t="s">
        <v>18</v>
      </c>
      <c r="T5" s="23" t="s">
        <v>19</v>
      </c>
      <c r="U5" s="23" t="s">
        <v>20</v>
      </c>
    </row>
    <row r="6" spans="2:21">
      <c r="B6" s="24">
        <v>2</v>
      </c>
      <c r="C6" s="25">
        <v>1</v>
      </c>
      <c r="D6" s="26" t="s">
        <v>21</v>
      </c>
      <c r="E6" s="26" t="s">
        <v>22</v>
      </c>
      <c r="F6" s="27">
        <v>6</v>
      </c>
      <c r="G6" s="27">
        <v>6</v>
      </c>
      <c r="H6" s="27">
        <v>6</v>
      </c>
      <c r="I6" s="27">
        <v>6</v>
      </c>
      <c r="J6" s="28">
        <v>82</v>
      </c>
      <c r="K6" s="29">
        <v>35</v>
      </c>
      <c r="L6" s="30" t="s">
        <v>23</v>
      </c>
      <c r="M6" s="30">
        <v>6</v>
      </c>
      <c r="N6" s="30"/>
      <c r="O6" s="30">
        <v>6</v>
      </c>
      <c r="P6" s="31"/>
      <c r="Q6" s="32"/>
      <c r="R6" s="33" t="s">
        <v>24</v>
      </c>
      <c r="S6" s="34" t="s">
        <v>25</v>
      </c>
      <c r="T6" s="35" t="s">
        <v>26</v>
      </c>
      <c r="U6" s="35" t="s">
        <v>27</v>
      </c>
    </row>
    <row r="7" spans="2:21">
      <c r="B7" s="36">
        <v>3</v>
      </c>
      <c r="C7" s="37">
        <v>2</v>
      </c>
      <c r="D7" s="38" t="s">
        <v>28</v>
      </c>
      <c r="E7" s="38" t="s">
        <v>29</v>
      </c>
      <c r="F7" s="39">
        <v>73</v>
      </c>
      <c r="G7" s="39">
        <v>54</v>
      </c>
      <c r="H7" s="39">
        <v>73</v>
      </c>
      <c r="I7" s="39">
        <v>54</v>
      </c>
      <c r="J7" s="28">
        <v>82</v>
      </c>
      <c r="K7" s="29">
        <v>26</v>
      </c>
      <c r="L7" s="30" t="s">
        <v>30</v>
      </c>
      <c r="M7" s="30">
        <v>73</v>
      </c>
      <c r="N7" s="30"/>
      <c r="O7" s="30"/>
      <c r="P7" s="31"/>
      <c r="Q7" s="32"/>
      <c r="R7" s="33" t="s">
        <v>24</v>
      </c>
      <c r="S7" s="40" t="s">
        <v>31</v>
      </c>
      <c r="T7" s="35" t="s">
        <v>32</v>
      </c>
      <c r="U7" s="35" t="s">
        <v>27</v>
      </c>
    </row>
    <row r="8" spans="2:21">
      <c r="B8" s="36">
        <v>3</v>
      </c>
      <c r="C8" s="37">
        <v>3</v>
      </c>
      <c r="D8" s="38" t="s">
        <v>33</v>
      </c>
      <c r="E8" s="38" t="s">
        <v>22</v>
      </c>
      <c r="F8" s="39">
        <v>6</v>
      </c>
      <c r="G8" s="39">
        <v>6</v>
      </c>
      <c r="H8" s="39">
        <v>6</v>
      </c>
      <c r="I8" s="39">
        <v>6</v>
      </c>
      <c r="J8" s="28">
        <v>82</v>
      </c>
      <c r="K8" s="29">
        <v>22</v>
      </c>
      <c r="L8" s="30" t="s">
        <v>30</v>
      </c>
      <c r="M8" s="30">
        <v>6</v>
      </c>
      <c r="N8" s="30"/>
      <c r="O8" s="30"/>
      <c r="P8" s="31"/>
      <c r="Q8" s="32"/>
      <c r="R8" s="33" t="s">
        <v>24</v>
      </c>
      <c r="S8" s="34" t="s">
        <v>34</v>
      </c>
      <c r="T8" s="35" t="s">
        <v>35</v>
      </c>
      <c r="U8" s="35" t="s">
        <v>27</v>
      </c>
    </row>
    <row r="9" spans="2:21">
      <c r="B9" s="24">
        <v>2</v>
      </c>
      <c r="C9" s="25">
        <v>4</v>
      </c>
      <c r="D9" s="26" t="s">
        <v>36</v>
      </c>
      <c r="E9" s="26" t="s">
        <v>22</v>
      </c>
      <c r="F9" s="27">
        <v>7</v>
      </c>
      <c r="G9" s="27">
        <v>7</v>
      </c>
      <c r="H9" s="27">
        <v>7</v>
      </c>
      <c r="I9" s="27">
        <v>7</v>
      </c>
      <c r="J9" s="28">
        <v>82</v>
      </c>
      <c r="K9" s="29">
        <v>35</v>
      </c>
      <c r="L9" s="30" t="s">
        <v>23</v>
      </c>
      <c r="M9" s="30">
        <v>7</v>
      </c>
      <c r="N9" s="30"/>
      <c r="O9" s="30">
        <v>7</v>
      </c>
      <c r="P9" s="31"/>
      <c r="Q9" s="32"/>
      <c r="R9" s="33" t="s">
        <v>24</v>
      </c>
      <c r="S9" s="34" t="s">
        <v>25</v>
      </c>
      <c r="T9" s="35" t="s">
        <v>37</v>
      </c>
      <c r="U9" s="35" t="s">
        <v>27</v>
      </c>
    </row>
    <row r="10" spans="2:21">
      <c r="B10" s="24">
        <v>2</v>
      </c>
      <c r="C10" s="25">
        <v>5</v>
      </c>
      <c r="D10" s="26" t="s">
        <v>38</v>
      </c>
      <c r="E10" s="26" t="s">
        <v>39</v>
      </c>
      <c r="F10" s="27">
        <v>7</v>
      </c>
      <c r="G10" s="27">
        <v>7</v>
      </c>
      <c r="H10" s="27">
        <v>7</v>
      </c>
      <c r="I10" s="27">
        <v>7</v>
      </c>
      <c r="J10" s="28">
        <v>82</v>
      </c>
      <c r="K10" s="29">
        <v>35</v>
      </c>
      <c r="L10" s="30" t="s">
        <v>30</v>
      </c>
      <c r="M10" s="30">
        <v>7</v>
      </c>
      <c r="N10" s="30"/>
      <c r="O10" s="30"/>
      <c r="P10" s="31"/>
      <c r="Q10" s="32"/>
      <c r="R10" s="33" t="s">
        <v>24</v>
      </c>
      <c r="S10" s="40" t="s">
        <v>25</v>
      </c>
      <c r="T10" s="35" t="s">
        <v>40</v>
      </c>
      <c r="U10" s="35" t="s">
        <v>27</v>
      </c>
    </row>
    <row r="11" spans="2:21" ht="45.75">
      <c r="B11" s="41">
        <v>1</v>
      </c>
      <c r="C11" s="42">
        <v>6</v>
      </c>
      <c r="D11" s="43" t="s">
        <v>41</v>
      </c>
      <c r="E11" s="43" t="s">
        <v>42</v>
      </c>
      <c r="F11" s="44">
        <v>155</v>
      </c>
      <c r="G11" s="44">
        <v>87</v>
      </c>
      <c r="H11" s="44">
        <v>155</v>
      </c>
      <c r="I11" s="44">
        <v>87</v>
      </c>
      <c r="J11" s="45">
        <v>287</v>
      </c>
      <c r="K11" s="29">
        <v>134</v>
      </c>
      <c r="L11" s="30" t="s">
        <v>43</v>
      </c>
      <c r="M11" s="30">
        <v>155</v>
      </c>
      <c r="N11" s="30"/>
      <c r="O11" s="30"/>
      <c r="P11" s="46" t="s">
        <v>44</v>
      </c>
      <c r="Q11" s="32" t="s">
        <v>45</v>
      </c>
      <c r="R11" s="33" t="s">
        <v>24</v>
      </c>
      <c r="S11" s="40" t="s">
        <v>46</v>
      </c>
      <c r="T11" s="35" t="s">
        <v>47</v>
      </c>
      <c r="U11" s="35" t="s">
        <v>48</v>
      </c>
    </row>
    <row r="12" spans="2:21">
      <c r="B12" s="47">
        <v>4</v>
      </c>
      <c r="C12" s="48">
        <v>7</v>
      </c>
      <c r="D12" s="49" t="s">
        <v>49</v>
      </c>
      <c r="E12" s="49" t="s">
        <v>39</v>
      </c>
      <c r="F12" s="50">
        <v>12</v>
      </c>
      <c r="G12" s="50">
        <v>12</v>
      </c>
      <c r="H12" s="50">
        <v>13</v>
      </c>
      <c r="I12" s="50">
        <v>13</v>
      </c>
      <c r="J12" s="28">
        <v>82</v>
      </c>
      <c r="K12" s="29">
        <v>36</v>
      </c>
      <c r="L12" s="30" t="s">
        <v>50</v>
      </c>
      <c r="M12" s="30">
        <v>13</v>
      </c>
      <c r="N12" s="30">
        <v>1</v>
      </c>
      <c r="O12" s="30">
        <v>12</v>
      </c>
      <c r="P12" s="31" t="s">
        <v>51</v>
      </c>
      <c r="Q12" s="32" t="s">
        <v>52</v>
      </c>
      <c r="R12" s="33" t="s">
        <v>53</v>
      </c>
      <c r="S12" s="40" t="s">
        <v>54</v>
      </c>
      <c r="T12" s="35" t="s">
        <v>55</v>
      </c>
      <c r="U12" s="35" t="s">
        <v>56</v>
      </c>
    </row>
    <row r="13" spans="2:21">
      <c r="B13" s="24">
        <v>2</v>
      </c>
      <c r="C13" s="25">
        <v>8</v>
      </c>
      <c r="D13" s="26" t="s">
        <v>57</v>
      </c>
      <c r="E13" s="26" t="s">
        <v>39</v>
      </c>
      <c r="F13" s="27">
        <v>6</v>
      </c>
      <c r="G13" s="27">
        <v>6</v>
      </c>
      <c r="H13" s="27">
        <v>6</v>
      </c>
      <c r="I13" s="27">
        <v>6</v>
      </c>
      <c r="J13" s="28">
        <v>82</v>
      </c>
      <c r="K13" s="29">
        <v>35</v>
      </c>
      <c r="L13" s="30" t="s">
        <v>23</v>
      </c>
      <c r="M13" s="30">
        <v>6</v>
      </c>
      <c r="N13" s="30"/>
      <c r="O13" s="30">
        <v>6</v>
      </c>
      <c r="P13" s="31"/>
      <c r="Q13" s="32"/>
      <c r="R13" s="33" t="s">
        <v>24</v>
      </c>
      <c r="S13" s="40" t="s">
        <v>25</v>
      </c>
      <c r="T13" s="35" t="s">
        <v>40</v>
      </c>
      <c r="U13" s="35" t="s">
        <v>27</v>
      </c>
    </row>
    <row r="14" spans="2:21">
      <c r="B14" s="24">
        <v>2</v>
      </c>
      <c r="C14" s="25">
        <v>9</v>
      </c>
      <c r="D14" s="26" t="s">
        <v>58</v>
      </c>
      <c r="E14" s="26" t="s">
        <v>39</v>
      </c>
      <c r="F14" s="27">
        <v>3</v>
      </c>
      <c r="G14" s="27">
        <v>3</v>
      </c>
      <c r="H14" s="27">
        <v>3</v>
      </c>
      <c r="I14" s="27">
        <v>3</v>
      </c>
      <c r="J14" s="28">
        <v>82</v>
      </c>
      <c r="K14" s="29">
        <v>20</v>
      </c>
      <c r="L14" s="30" t="s">
        <v>23</v>
      </c>
      <c r="M14" s="30">
        <v>3</v>
      </c>
      <c r="N14" s="30"/>
      <c r="O14" s="30">
        <v>3</v>
      </c>
      <c r="P14" s="31"/>
      <c r="Q14" s="32"/>
      <c r="R14" s="33" t="s">
        <v>24</v>
      </c>
      <c r="S14" s="34" t="s">
        <v>59</v>
      </c>
      <c r="T14" s="35" t="s">
        <v>60</v>
      </c>
      <c r="U14" s="35" t="s">
        <v>56</v>
      </c>
    </row>
    <row r="15" spans="2:21">
      <c r="B15" s="24">
        <v>2</v>
      </c>
      <c r="C15" s="25">
        <v>10</v>
      </c>
      <c r="D15" s="26" t="s">
        <v>61</v>
      </c>
      <c r="E15" s="26" t="s">
        <v>39</v>
      </c>
      <c r="F15" s="27">
        <v>14</v>
      </c>
      <c r="G15" s="27">
        <v>14</v>
      </c>
      <c r="H15" s="27">
        <v>14</v>
      </c>
      <c r="I15" s="27">
        <v>14</v>
      </c>
      <c r="J15" s="28">
        <v>82</v>
      </c>
      <c r="K15" s="29">
        <v>35</v>
      </c>
      <c r="L15" s="30" t="s">
        <v>23</v>
      </c>
      <c r="M15" s="30">
        <v>14</v>
      </c>
      <c r="N15" s="30"/>
      <c r="O15" s="30">
        <v>14</v>
      </c>
      <c r="P15" s="31"/>
      <c r="Q15" s="32"/>
      <c r="R15" s="33" t="s">
        <v>24</v>
      </c>
      <c r="S15" s="40" t="s">
        <v>25</v>
      </c>
      <c r="T15" s="35" t="s">
        <v>62</v>
      </c>
      <c r="U15" s="35" t="s">
        <v>27</v>
      </c>
    </row>
    <row r="16" spans="2:21">
      <c r="B16" s="24">
        <v>2</v>
      </c>
      <c r="C16" s="25">
        <v>11</v>
      </c>
      <c r="D16" s="26" t="s">
        <v>63</v>
      </c>
      <c r="E16" s="26" t="s">
        <v>39</v>
      </c>
      <c r="F16" s="27">
        <v>26</v>
      </c>
      <c r="G16" s="27">
        <v>22</v>
      </c>
      <c r="H16" s="27">
        <v>26</v>
      </c>
      <c r="I16" s="27">
        <v>22</v>
      </c>
      <c r="J16" s="28">
        <v>82</v>
      </c>
      <c r="K16" s="29">
        <v>26</v>
      </c>
      <c r="L16" s="30" t="s">
        <v>30</v>
      </c>
      <c r="M16" s="30">
        <v>26</v>
      </c>
      <c r="N16" s="30"/>
      <c r="O16" s="30"/>
      <c r="P16" s="31"/>
      <c r="Q16" s="32"/>
      <c r="R16" s="33" t="s">
        <v>24</v>
      </c>
      <c r="S16" s="40" t="s">
        <v>64</v>
      </c>
      <c r="T16" s="35" t="s">
        <v>65</v>
      </c>
      <c r="U16" s="35" t="s">
        <v>27</v>
      </c>
    </row>
    <row r="17" spans="2:21" ht="23.25">
      <c r="B17" s="41">
        <v>1</v>
      </c>
      <c r="C17" s="42">
        <v>12</v>
      </c>
      <c r="D17" s="43" t="s">
        <v>66</v>
      </c>
      <c r="E17" s="43" t="s">
        <v>42</v>
      </c>
      <c r="F17" s="44">
        <v>13</v>
      </c>
      <c r="G17" s="44">
        <v>13</v>
      </c>
      <c r="H17" s="44">
        <v>13</v>
      </c>
      <c r="I17" s="44">
        <v>13</v>
      </c>
      <c r="J17" s="51">
        <v>173</v>
      </c>
      <c r="K17" s="29">
        <v>42</v>
      </c>
      <c r="L17" s="30" t="s">
        <v>67</v>
      </c>
      <c r="M17" s="30">
        <v>13</v>
      </c>
      <c r="N17" s="30">
        <v>13</v>
      </c>
      <c r="O17" s="30"/>
      <c r="P17" s="31"/>
      <c r="Q17" s="52" t="s">
        <v>68</v>
      </c>
      <c r="R17" s="33" t="s">
        <v>24</v>
      </c>
      <c r="S17" s="40" t="s">
        <v>69</v>
      </c>
      <c r="T17" s="35" t="s">
        <v>70</v>
      </c>
      <c r="U17" s="35" t="s">
        <v>71</v>
      </c>
    </row>
    <row r="18" spans="2:21">
      <c r="B18" s="36">
        <v>3</v>
      </c>
      <c r="C18" s="37">
        <v>13</v>
      </c>
      <c r="D18" s="38" t="s">
        <v>72</v>
      </c>
      <c r="E18" s="38" t="s">
        <v>39</v>
      </c>
      <c r="F18" s="39">
        <v>11</v>
      </c>
      <c r="G18" s="39">
        <v>11</v>
      </c>
      <c r="H18" s="39">
        <v>11</v>
      </c>
      <c r="I18" s="39">
        <v>11</v>
      </c>
      <c r="J18" s="28">
        <v>82</v>
      </c>
      <c r="K18" s="29">
        <v>35</v>
      </c>
      <c r="L18" s="30" t="s">
        <v>23</v>
      </c>
      <c r="M18" s="30">
        <v>11</v>
      </c>
      <c r="N18" s="30"/>
      <c r="O18" s="30">
        <v>11</v>
      </c>
      <c r="P18" s="31"/>
      <c r="Q18" s="32"/>
      <c r="R18" s="33" t="s">
        <v>24</v>
      </c>
      <c r="S18" s="40" t="s">
        <v>25</v>
      </c>
      <c r="T18" s="35" t="s">
        <v>73</v>
      </c>
      <c r="U18" s="35" t="s">
        <v>27</v>
      </c>
    </row>
    <row r="19" spans="2:21">
      <c r="B19" s="24">
        <v>2</v>
      </c>
      <c r="C19" s="25">
        <v>14</v>
      </c>
      <c r="D19" s="26" t="s">
        <v>74</v>
      </c>
      <c r="E19" s="26" t="s">
        <v>75</v>
      </c>
      <c r="F19" s="27">
        <v>11</v>
      </c>
      <c r="G19" s="27">
        <v>11</v>
      </c>
      <c r="H19" s="27">
        <v>11</v>
      </c>
      <c r="I19" s="27">
        <v>11</v>
      </c>
      <c r="J19" s="28">
        <v>82</v>
      </c>
      <c r="K19" s="29">
        <v>35</v>
      </c>
      <c r="L19" s="30" t="s">
        <v>23</v>
      </c>
      <c r="M19" s="30">
        <v>11</v>
      </c>
      <c r="N19" s="30"/>
      <c r="O19" s="30">
        <v>11</v>
      </c>
      <c r="P19" s="31"/>
      <c r="Q19" s="32"/>
      <c r="R19" s="33" t="s">
        <v>24</v>
      </c>
      <c r="S19" s="40" t="s">
        <v>25</v>
      </c>
      <c r="T19" s="35" t="s">
        <v>73</v>
      </c>
      <c r="U19" s="35" t="s">
        <v>27</v>
      </c>
    </row>
    <row r="20" spans="2:21">
      <c r="B20" s="36">
        <v>3</v>
      </c>
      <c r="C20" s="37">
        <v>15</v>
      </c>
      <c r="D20" s="38" t="s">
        <v>76</v>
      </c>
      <c r="E20" s="38" t="s">
        <v>29</v>
      </c>
      <c r="F20" s="39">
        <v>47</v>
      </c>
      <c r="G20" s="39">
        <v>47</v>
      </c>
      <c r="H20" s="39">
        <v>47</v>
      </c>
      <c r="I20" s="39">
        <v>47</v>
      </c>
      <c r="J20" s="28">
        <v>82</v>
      </c>
      <c r="K20" s="29">
        <v>26</v>
      </c>
      <c r="L20" s="30" t="s">
        <v>67</v>
      </c>
      <c r="M20" s="30">
        <v>47</v>
      </c>
      <c r="N20" s="30">
        <v>47</v>
      </c>
      <c r="O20" s="30"/>
      <c r="P20" s="31"/>
      <c r="Q20" s="32"/>
      <c r="R20" s="33" t="s">
        <v>24</v>
      </c>
      <c r="S20" s="40" t="s">
        <v>77</v>
      </c>
      <c r="T20" s="35" t="s">
        <v>78</v>
      </c>
      <c r="U20" s="35" t="s">
        <v>27</v>
      </c>
    </row>
    <row r="21" spans="2:21" ht="23.25">
      <c r="B21" s="47">
        <v>4</v>
      </c>
      <c r="C21" s="48">
        <v>16</v>
      </c>
      <c r="D21" s="49" t="s">
        <v>79</v>
      </c>
      <c r="E21" s="49" t="s">
        <v>29</v>
      </c>
      <c r="F21" s="53">
        <v>73</v>
      </c>
      <c r="G21" s="53">
        <v>73</v>
      </c>
      <c r="H21" s="53">
        <v>73</v>
      </c>
      <c r="I21" s="53">
        <v>73</v>
      </c>
      <c r="J21" s="28">
        <v>82</v>
      </c>
      <c r="K21" s="29">
        <v>32</v>
      </c>
      <c r="L21" s="30" t="s">
        <v>67</v>
      </c>
      <c r="M21" s="30">
        <v>73</v>
      </c>
      <c r="N21" s="30">
        <v>73</v>
      </c>
      <c r="O21" s="30"/>
      <c r="P21" s="31"/>
      <c r="Q21" s="32" t="s">
        <v>80</v>
      </c>
      <c r="R21" s="33" t="s">
        <v>24</v>
      </c>
      <c r="S21" s="35" t="s">
        <v>81</v>
      </c>
      <c r="T21" s="35" t="s">
        <v>82</v>
      </c>
      <c r="U21" s="23" t="s">
        <v>27</v>
      </c>
    </row>
    <row r="22" spans="2:21">
      <c r="B22" s="47">
        <v>4</v>
      </c>
      <c r="C22" s="48">
        <v>17</v>
      </c>
      <c r="D22" s="49" t="s">
        <v>83</v>
      </c>
      <c r="E22" s="49" t="s">
        <v>29</v>
      </c>
      <c r="F22" s="53">
        <v>11</v>
      </c>
      <c r="G22" s="53">
        <v>11</v>
      </c>
      <c r="H22" s="53">
        <v>11</v>
      </c>
      <c r="I22" s="53">
        <v>11</v>
      </c>
      <c r="J22" s="28">
        <v>82</v>
      </c>
      <c r="K22" s="29">
        <v>40</v>
      </c>
      <c r="L22" s="30" t="s">
        <v>67</v>
      </c>
      <c r="M22" s="30">
        <v>11</v>
      </c>
      <c r="N22" s="30">
        <v>11</v>
      </c>
      <c r="O22" s="30"/>
      <c r="P22" s="31"/>
      <c r="Q22" s="32" t="s">
        <v>84</v>
      </c>
      <c r="R22" s="33" t="s">
        <v>24</v>
      </c>
      <c r="S22" s="40" t="s">
        <v>85</v>
      </c>
      <c r="T22" s="35" t="s">
        <v>86</v>
      </c>
      <c r="U22" s="35" t="s">
        <v>56</v>
      </c>
    </row>
    <row r="23" spans="2:21" ht="24.75">
      <c r="B23" s="47">
        <v>4</v>
      </c>
      <c r="C23" s="48">
        <v>18</v>
      </c>
      <c r="D23" s="49" t="s">
        <v>87</v>
      </c>
      <c r="E23" s="49" t="s">
        <v>29</v>
      </c>
      <c r="F23" s="50">
        <v>13</v>
      </c>
      <c r="G23" s="53">
        <v>14</v>
      </c>
      <c r="H23" s="50">
        <v>14</v>
      </c>
      <c r="I23" s="53">
        <v>14</v>
      </c>
      <c r="J23" s="28">
        <v>82</v>
      </c>
      <c r="K23" s="29">
        <v>13</v>
      </c>
      <c r="L23" s="30" t="s">
        <v>67</v>
      </c>
      <c r="M23" s="30">
        <v>13</v>
      </c>
      <c r="N23" s="30">
        <v>1</v>
      </c>
      <c r="O23" s="30"/>
      <c r="P23" s="31"/>
      <c r="Q23" s="32" t="s">
        <v>88</v>
      </c>
      <c r="R23" s="33" t="s">
        <v>24</v>
      </c>
      <c r="S23" s="54" t="s">
        <v>89</v>
      </c>
      <c r="T23" s="35" t="s">
        <v>90</v>
      </c>
      <c r="U23" s="35" t="s">
        <v>91</v>
      </c>
    </row>
    <row r="24" spans="2:21" ht="34.5">
      <c r="B24" s="47">
        <v>4</v>
      </c>
      <c r="C24" s="48">
        <v>19</v>
      </c>
      <c r="D24" s="49" t="s">
        <v>92</v>
      </c>
      <c r="E24" s="49" t="s">
        <v>39</v>
      </c>
      <c r="F24" s="53">
        <v>10</v>
      </c>
      <c r="G24" s="53">
        <v>5</v>
      </c>
      <c r="H24" s="53">
        <v>10</v>
      </c>
      <c r="I24" s="53">
        <v>5</v>
      </c>
      <c r="J24" s="28">
        <v>82</v>
      </c>
      <c r="K24" s="29">
        <v>18</v>
      </c>
      <c r="L24" s="30" t="s">
        <v>93</v>
      </c>
      <c r="M24" s="30">
        <v>10</v>
      </c>
      <c r="N24" s="30"/>
      <c r="O24" s="30"/>
      <c r="P24" s="31" t="s">
        <v>94</v>
      </c>
      <c r="Q24" s="32" t="s">
        <v>95</v>
      </c>
      <c r="R24" s="33" t="s">
        <v>53</v>
      </c>
      <c r="S24" s="55" t="s">
        <v>96</v>
      </c>
      <c r="T24" s="35" t="s">
        <v>55</v>
      </c>
      <c r="U24" s="35" t="s">
        <v>56</v>
      </c>
    </row>
    <row r="25" spans="2:21">
      <c r="B25" s="24">
        <v>2</v>
      </c>
      <c r="C25" s="25">
        <v>20</v>
      </c>
      <c r="D25" s="26" t="s">
        <v>97</v>
      </c>
      <c r="E25" s="26" t="s">
        <v>75</v>
      </c>
      <c r="F25" s="27">
        <v>6</v>
      </c>
      <c r="G25" s="27">
        <v>6</v>
      </c>
      <c r="H25" s="27">
        <v>6</v>
      </c>
      <c r="I25" s="27">
        <v>6</v>
      </c>
      <c r="J25" s="28">
        <v>82</v>
      </c>
      <c r="K25" s="29">
        <v>26</v>
      </c>
      <c r="L25" s="30" t="s">
        <v>30</v>
      </c>
      <c r="M25" s="30">
        <v>6</v>
      </c>
      <c r="N25" s="30"/>
      <c r="O25" s="30"/>
      <c r="P25" s="31"/>
      <c r="Q25" s="32"/>
      <c r="R25" s="33" t="s">
        <v>24</v>
      </c>
      <c r="S25" s="40" t="s">
        <v>64</v>
      </c>
      <c r="T25" s="35" t="s">
        <v>98</v>
      </c>
      <c r="U25" s="35" t="s">
        <v>99</v>
      </c>
    </row>
    <row r="26" spans="2:21">
      <c r="B26" s="24">
        <v>2</v>
      </c>
      <c r="C26" s="25">
        <v>21</v>
      </c>
      <c r="D26" s="26" t="s">
        <v>100</v>
      </c>
      <c r="E26" s="26" t="s">
        <v>39</v>
      </c>
      <c r="F26" s="27">
        <v>6</v>
      </c>
      <c r="G26" s="27">
        <v>6</v>
      </c>
      <c r="H26" s="27">
        <v>6</v>
      </c>
      <c r="I26" s="27">
        <v>6</v>
      </c>
      <c r="J26" s="28">
        <v>82</v>
      </c>
      <c r="K26" s="29">
        <v>35</v>
      </c>
      <c r="L26" s="30" t="s">
        <v>23</v>
      </c>
      <c r="M26" s="30">
        <v>6</v>
      </c>
      <c r="N26" s="30"/>
      <c r="O26" s="30">
        <v>6</v>
      </c>
      <c r="P26" s="31"/>
      <c r="Q26" s="32"/>
      <c r="R26" s="33" t="s">
        <v>24</v>
      </c>
      <c r="S26" s="40" t="s">
        <v>101</v>
      </c>
      <c r="T26" s="35" t="s">
        <v>102</v>
      </c>
      <c r="U26" s="35" t="s">
        <v>27</v>
      </c>
    </row>
    <row r="27" spans="2:21" ht="57">
      <c r="B27" s="47">
        <v>4</v>
      </c>
      <c r="C27" s="48">
        <v>22</v>
      </c>
      <c r="D27" s="49" t="s">
        <v>103</v>
      </c>
      <c r="E27" s="49" t="s">
        <v>42</v>
      </c>
      <c r="F27" s="53">
        <v>76</v>
      </c>
      <c r="G27" s="53">
        <v>70</v>
      </c>
      <c r="H27" s="53">
        <v>76</v>
      </c>
      <c r="I27" s="53">
        <v>70</v>
      </c>
      <c r="J27" s="28">
        <v>82</v>
      </c>
      <c r="K27" s="29">
        <v>39</v>
      </c>
      <c r="L27" s="30" t="s">
        <v>104</v>
      </c>
      <c r="M27" s="30">
        <v>76</v>
      </c>
      <c r="N27" s="30"/>
      <c r="O27" s="30"/>
      <c r="P27" s="31"/>
      <c r="Q27" s="32" t="s">
        <v>105</v>
      </c>
      <c r="R27" s="33" t="s">
        <v>24</v>
      </c>
      <c r="S27" s="40" t="s">
        <v>106</v>
      </c>
      <c r="T27" s="23" t="s">
        <v>107</v>
      </c>
      <c r="U27" s="23" t="s">
        <v>108</v>
      </c>
    </row>
    <row r="28" spans="2:21">
      <c r="B28" s="36">
        <v>3</v>
      </c>
      <c r="C28" s="37">
        <v>23</v>
      </c>
      <c r="D28" s="38" t="s">
        <v>109</v>
      </c>
      <c r="E28" s="38" t="s">
        <v>22</v>
      </c>
      <c r="F28" s="39">
        <v>12</v>
      </c>
      <c r="G28" s="39">
        <v>12</v>
      </c>
      <c r="H28" s="39">
        <v>12</v>
      </c>
      <c r="I28" s="39">
        <v>12</v>
      </c>
      <c r="J28" s="28">
        <v>82</v>
      </c>
      <c r="K28" s="29">
        <v>26</v>
      </c>
      <c r="L28" s="30" t="s">
        <v>30</v>
      </c>
      <c r="M28" s="30">
        <v>12</v>
      </c>
      <c r="N28" s="30"/>
      <c r="O28" s="30"/>
      <c r="P28" s="31"/>
      <c r="Q28" s="32"/>
      <c r="R28" s="33" t="s">
        <v>24</v>
      </c>
      <c r="S28" s="40" t="s">
        <v>110</v>
      </c>
      <c r="T28" s="35" t="s">
        <v>111</v>
      </c>
      <c r="U28" s="35" t="s">
        <v>56</v>
      </c>
    </row>
    <row r="29" spans="2:21">
      <c r="B29" s="24">
        <v>2</v>
      </c>
      <c r="C29" s="25">
        <v>24</v>
      </c>
      <c r="D29" s="26" t="s">
        <v>112</v>
      </c>
      <c r="E29" s="26" t="s">
        <v>75</v>
      </c>
      <c r="F29" s="27">
        <v>13</v>
      </c>
      <c r="G29" s="27">
        <v>13</v>
      </c>
      <c r="H29" s="27">
        <v>13</v>
      </c>
      <c r="I29" s="27">
        <v>13</v>
      </c>
      <c r="J29" s="28">
        <v>82</v>
      </c>
      <c r="K29" s="29">
        <v>26</v>
      </c>
      <c r="L29" s="30" t="s">
        <v>30</v>
      </c>
      <c r="M29" s="30">
        <v>13</v>
      </c>
      <c r="N29" s="30"/>
      <c r="O29" s="30"/>
      <c r="P29" s="31"/>
      <c r="Q29" s="32"/>
      <c r="R29" s="33" t="s">
        <v>24</v>
      </c>
      <c r="S29" s="40" t="s">
        <v>31</v>
      </c>
      <c r="T29" s="35" t="s">
        <v>113</v>
      </c>
      <c r="U29" s="35" t="s">
        <v>27</v>
      </c>
    </row>
    <row r="30" spans="2:21">
      <c r="B30" s="24">
        <v>2</v>
      </c>
      <c r="C30" s="25">
        <v>25</v>
      </c>
      <c r="D30" s="56" t="s">
        <v>114</v>
      </c>
      <c r="E30" s="56" t="s">
        <v>75</v>
      </c>
      <c r="F30" s="57">
        <v>11</v>
      </c>
      <c r="G30" s="57">
        <v>11</v>
      </c>
      <c r="H30" s="57">
        <v>11</v>
      </c>
      <c r="I30" s="57">
        <v>11</v>
      </c>
      <c r="J30" s="28">
        <v>82</v>
      </c>
      <c r="K30" s="29">
        <v>38</v>
      </c>
      <c r="L30" s="30" t="s">
        <v>23</v>
      </c>
      <c r="M30" s="30">
        <v>11</v>
      </c>
      <c r="N30" s="30"/>
      <c r="O30" s="30">
        <v>11</v>
      </c>
      <c r="P30" s="31"/>
      <c r="Q30" s="32"/>
      <c r="R30" s="33" t="s">
        <v>24</v>
      </c>
      <c r="S30" s="40" t="s">
        <v>115</v>
      </c>
      <c r="T30" s="35" t="s">
        <v>116</v>
      </c>
      <c r="U30" s="35" t="s">
        <v>27</v>
      </c>
    </row>
    <row r="31" spans="2:21" ht="30">
      <c r="B31" s="36">
        <v>3</v>
      </c>
      <c r="C31" s="37">
        <v>26</v>
      </c>
      <c r="D31" s="58" t="s">
        <v>117</v>
      </c>
      <c r="E31" s="58" t="s">
        <v>42</v>
      </c>
      <c r="F31" s="59">
        <v>7</v>
      </c>
      <c r="G31" s="59">
        <v>7</v>
      </c>
      <c r="H31" s="59">
        <v>7</v>
      </c>
      <c r="I31" s="59">
        <v>7</v>
      </c>
      <c r="J31" s="28">
        <v>82</v>
      </c>
      <c r="K31" s="29">
        <v>38</v>
      </c>
      <c r="L31" s="30" t="s">
        <v>30</v>
      </c>
      <c r="M31" s="30">
        <v>7</v>
      </c>
      <c r="N31" s="30"/>
      <c r="O31" s="30"/>
      <c r="P31" s="31"/>
      <c r="Q31" s="32"/>
      <c r="R31" s="33" t="s">
        <v>24</v>
      </c>
      <c r="S31" s="40" t="s">
        <v>118</v>
      </c>
      <c r="T31" s="23" t="s">
        <v>119</v>
      </c>
      <c r="U31" s="23" t="s">
        <v>120</v>
      </c>
    </row>
    <row r="32" spans="2:21" ht="23.25">
      <c r="B32" s="24">
        <v>2</v>
      </c>
      <c r="C32" s="25">
        <v>27</v>
      </c>
      <c r="D32" s="60" t="s">
        <v>121</v>
      </c>
      <c r="E32" s="56" t="s">
        <v>22</v>
      </c>
      <c r="F32" s="61">
        <v>26</v>
      </c>
      <c r="G32" s="61">
        <v>26</v>
      </c>
      <c r="H32" s="61">
        <v>26</v>
      </c>
      <c r="I32" s="61">
        <v>26</v>
      </c>
      <c r="J32" s="28">
        <v>82</v>
      </c>
      <c r="K32" s="62">
        <v>35</v>
      </c>
      <c r="L32" s="30" t="s">
        <v>30</v>
      </c>
      <c r="M32" s="30">
        <v>26</v>
      </c>
      <c r="N32" s="30"/>
      <c r="O32" s="30"/>
      <c r="P32" s="31"/>
      <c r="Q32" s="32"/>
      <c r="R32" s="33" t="s">
        <v>24</v>
      </c>
      <c r="S32" s="63" t="s">
        <v>122</v>
      </c>
      <c r="T32" s="35" t="s">
        <v>123</v>
      </c>
      <c r="U32" s="35" t="s">
        <v>56</v>
      </c>
    </row>
    <row r="33" spans="2:21" ht="23.25">
      <c r="B33" s="24">
        <v>2</v>
      </c>
      <c r="C33" s="25">
        <v>28</v>
      </c>
      <c r="D33" s="60" t="s">
        <v>124</v>
      </c>
      <c r="E33" s="56" t="s">
        <v>22</v>
      </c>
      <c r="F33" s="61">
        <v>11</v>
      </c>
      <c r="G33" s="61">
        <v>11</v>
      </c>
      <c r="H33" s="61">
        <v>11</v>
      </c>
      <c r="I33" s="61">
        <v>11</v>
      </c>
      <c r="J33" s="28">
        <v>82</v>
      </c>
      <c r="K33" s="62">
        <v>35</v>
      </c>
      <c r="L33" s="30" t="s">
        <v>30</v>
      </c>
      <c r="M33" s="30">
        <v>11</v>
      </c>
      <c r="N33" s="30"/>
      <c r="O33" s="30"/>
      <c r="P33" s="31"/>
      <c r="Q33" s="32"/>
      <c r="R33" s="33" t="s">
        <v>24</v>
      </c>
      <c r="S33" s="63" t="s">
        <v>122</v>
      </c>
      <c r="T33" s="35" t="s">
        <v>125</v>
      </c>
      <c r="U33" s="35" t="s">
        <v>126</v>
      </c>
    </row>
    <row r="34" spans="2:21" ht="23.25">
      <c r="B34" s="24">
        <v>2</v>
      </c>
      <c r="C34" s="25">
        <v>29</v>
      </c>
      <c r="D34" s="60" t="s">
        <v>127</v>
      </c>
      <c r="E34" s="56" t="s">
        <v>22</v>
      </c>
      <c r="F34" s="61">
        <v>17</v>
      </c>
      <c r="G34" s="61">
        <v>17</v>
      </c>
      <c r="H34" s="61">
        <v>17</v>
      </c>
      <c r="I34" s="61">
        <v>17</v>
      </c>
      <c r="J34" s="28">
        <v>82</v>
      </c>
      <c r="K34" s="62">
        <v>35</v>
      </c>
      <c r="L34" s="30" t="s">
        <v>30</v>
      </c>
      <c r="M34" s="30">
        <v>17</v>
      </c>
      <c r="N34" s="30"/>
      <c r="O34" s="30"/>
      <c r="P34" s="31"/>
      <c r="Q34" s="32"/>
      <c r="R34" s="33" t="s">
        <v>24</v>
      </c>
      <c r="S34" s="63" t="s">
        <v>122</v>
      </c>
      <c r="T34" s="35" t="s">
        <v>128</v>
      </c>
      <c r="U34" s="35" t="s">
        <v>56</v>
      </c>
    </row>
    <row r="35" spans="2:21">
      <c r="B35" s="24">
        <v>2</v>
      </c>
      <c r="C35" s="25">
        <v>30</v>
      </c>
      <c r="D35" s="60" t="s">
        <v>129</v>
      </c>
      <c r="E35" s="56" t="s">
        <v>75</v>
      </c>
      <c r="F35" s="61">
        <v>10</v>
      </c>
      <c r="G35" s="61">
        <v>10</v>
      </c>
      <c r="H35" s="61">
        <v>10</v>
      </c>
      <c r="I35" s="61">
        <v>10</v>
      </c>
      <c r="J35" s="28">
        <v>82</v>
      </c>
      <c r="K35" s="62">
        <v>35</v>
      </c>
      <c r="L35" s="30" t="s">
        <v>30</v>
      </c>
      <c r="M35" s="30">
        <v>10</v>
      </c>
      <c r="N35" s="30"/>
      <c r="O35" s="30"/>
      <c r="P35" s="31"/>
      <c r="Q35" s="32"/>
      <c r="R35" s="33" t="s">
        <v>24</v>
      </c>
      <c r="S35" s="40" t="s">
        <v>130</v>
      </c>
      <c r="T35" s="35" t="s">
        <v>131</v>
      </c>
      <c r="U35" s="35" t="s">
        <v>27</v>
      </c>
    </row>
    <row r="36" spans="2:21" ht="34.5">
      <c r="B36" s="41">
        <v>1</v>
      </c>
      <c r="C36" s="42">
        <v>31</v>
      </c>
      <c r="D36" s="64" t="s">
        <v>132</v>
      </c>
      <c r="E36" s="65" t="s">
        <v>42</v>
      </c>
      <c r="F36" s="66">
        <v>22</v>
      </c>
      <c r="G36" s="66">
        <v>22</v>
      </c>
      <c r="H36" s="66">
        <v>22</v>
      </c>
      <c r="I36" s="66">
        <v>22</v>
      </c>
      <c r="J36" s="45">
        <v>173</v>
      </c>
      <c r="K36" s="67">
        <v>42</v>
      </c>
      <c r="L36" s="30" t="s">
        <v>43</v>
      </c>
      <c r="M36" s="30">
        <v>22</v>
      </c>
      <c r="N36" s="30"/>
      <c r="O36" s="30"/>
      <c r="P36" s="31"/>
      <c r="Q36" s="32" t="s">
        <v>133</v>
      </c>
      <c r="R36" s="33" t="s">
        <v>24</v>
      </c>
      <c r="S36" s="54" t="s">
        <v>134</v>
      </c>
      <c r="T36" s="35" t="s">
        <v>135</v>
      </c>
      <c r="U36" s="35" t="s">
        <v>136</v>
      </c>
    </row>
    <row r="37" spans="2:21">
      <c r="B37" s="41">
        <v>1</v>
      </c>
      <c r="C37" s="42">
        <v>32</v>
      </c>
      <c r="D37" s="64" t="s">
        <v>137</v>
      </c>
      <c r="E37" s="65" t="s">
        <v>42</v>
      </c>
      <c r="F37" s="66">
        <v>6</v>
      </c>
      <c r="G37" s="66">
        <v>3</v>
      </c>
      <c r="H37" s="66">
        <v>6</v>
      </c>
      <c r="I37" s="66">
        <v>3</v>
      </c>
      <c r="J37" s="28">
        <v>82</v>
      </c>
      <c r="K37" s="67">
        <v>26</v>
      </c>
      <c r="L37" s="30" t="s">
        <v>30</v>
      </c>
      <c r="M37" s="30">
        <v>6</v>
      </c>
      <c r="N37" s="30"/>
      <c r="O37" s="30"/>
      <c r="P37" s="31"/>
      <c r="Q37" s="32"/>
      <c r="R37" s="33" t="s">
        <v>53</v>
      </c>
      <c r="S37" s="40" t="s">
        <v>138</v>
      </c>
      <c r="T37" s="35" t="s">
        <v>139</v>
      </c>
      <c r="U37" s="35" t="s">
        <v>140</v>
      </c>
    </row>
    <row r="38" spans="2:21" ht="30">
      <c r="B38" s="41">
        <v>1</v>
      </c>
      <c r="C38" s="42">
        <v>33</v>
      </c>
      <c r="D38" s="64" t="s">
        <v>141</v>
      </c>
      <c r="E38" s="65" t="s">
        <v>42</v>
      </c>
      <c r="F38" s="66">
        <v>10</v>
      </c>
      <c r="G38" s="66">
        <v>10</v>
      </c>
      <c r="H38" s="66">
        <v>10</v>
      </c>
      <c r="I38" s="66">
        <v>10</v>
      </c>
      <c r="J38" s="45">
        <v>173</v>
      </c>
      <c r="K38" s="67">
        <v>97</v>
      </c>
      <c r="L38" s="30" t="s">
        <v>30</v>
      </c>
      <c r="M38" s="30">
        <v>10</v>
      </c>
      <c r="N38" s="30"/>
      <c r="O38" s="30"/>
      <c r="P38" s="31"/>
      <c r="Q38" s="32"/>
      <c r="R38" s="33" t="s">
        <v>24</v>
      </c>
      <c r="S38" s="40" t="s">
        <v>142</v>
      </c>
      <c r="T38" s="23" t="s">
        <v>143</v>
      </c>
      <c r="U38" s="23" t="s">
        <v>144</v>
      </c>
    </row>
    <row r="39" spans="2:21" s="68" customFormat="1">
      <c r="C39" s="69"/>
      <c r="D39" s="69"/>
      <c r="E39" s="69"/>
      <c r="F39" s="70">
        <f>SUM(F6:F38)</f>
        <v>737</v>
      </c>
      <c r="G39" s="70">
        <f>SUM(G6:G38)</f>
        <v>633</v>
      </c>
      <c r="H39" s="70">
        <f>SUM(H6:H38)</f>
        <v>739</v>
      </c>
      <c r="I39" s="70">
        <f>SUM(I6:I38)</f>
        <v>634</v>
      </c>
      <c r="J39" s="69"/>
      <c r="K39" s="69"/>
      <c r="L39" s="71" t="s">
        <v>145</v>
      </c>
      <c r="M39" s="72">
        <f>SUM(M6:M38)</f>
        <v>738</v>
      </c>
      <c r="N39" s="72">
        <f>SUM(N6:N38)</f>
        <v>146</v>
      </c>
      <c r="O39" s="72">
        <f>SUM(O6:O38)</f>
        <v>87</v>
      </c>
      <c r="P39" s="73"/>
      <c r="Q39" s="74"/>
      <c r="R39" s="74"/>
      <c r="S39" s="68" t="s">
        <v>245</v>
      </c>
      <c r="T39" s="68" t="s">
        <v>146</v>
      </c>
    </row>
    <row r="40" spans="2:21">
      <c r="C40" s="75" t="s">
        <v>147</v>
      </c>
      <c r="D40" s="76" t="s">
        <v>148</v>
      </c>
    </row>
    <row r="41" spans="2:21">
      <c r="B41" s="41">
        <v>1</v>
      </c>
      <c r="C41" s="41">
        <f>COUNTIF($B$6:$B$38,$B41)</f>
        <v>5</v>
      </c>
      <c r="D41" s="77"/>
      <c r="E41" s="77"/>
      <c r="F41" s="41">
        <f>SUMIF($B$6:$B$38,$B41,F$6:F$38)</f>
        <v>206</v>
      </c>
      <c r="G41" s="41">
        <f>SUMIF($B$6:$B$38,$B41,G$6:G$38)</f>
        <v>135</v>
      </c>
      <c r="H41" s="41">
        <f>SUMIF($B$6:$B$38,$B41,H$6:H$38)</f>
        <v>206</v>
      </c>
      <c r="I41" s="41">
        <f>SUMIF($B$6:$B$38,$B41,I$6:I$38)</f>
        <v>135</v>
      </c>
      <c r="J41" s="77"/>
      <c r="K41" s="77"/>
      <c r="L41" s="77"/>
      <c r="M41" s="41">
        <f>SUMIF($B$6:$B$38,$B41,M$6:M$38)</f>
        <v>206</v>
      </c>
      <c r="N41" s="41">
        <f t="shared" ref="N41:O44" si="0">SUMIF($B$6:$B$38,$B41,N$6:N$38)</f>
        <v>13</v>
      </c>
      <c r="O41" s="41">
        <f t="shared" si="0"/>
        <v>0</v>
      </c>
      <c r="P41" s="78"/>
    </row>
    <row r="42" spans="2:21">
      <c r="B42" s="24">
        <v>2</v>
      </c>
      <c r="C42" s="24">
        <f t="shared" ref="C42:C44" si="1">COUNTIF($B$6:$B$38,$B42)</f>
        <v>16</v>
      </c>
      <c r="D42" s="79"/>
      <c r="E42" s="79"/>
      <c r="F42" s="24">
        <f t="shared" ref="F42:H44" si="2">SUMIF($B$6:$B$38,$B42,F$6:F$38)</f>
        <v>180</v>
      </c>
      <c r="G42" s="24">
        <f t="shared" si="2"/>
        <v>176</v>
      </c>
      <c r="H42" s="24">
        <f t="shared" si="2"/>
        <v>180</v>
      </c>
      <c r="I42" s="24">
        <f>SUMIF($B$6:$B$38,$B42,I$6:I$38)</f>
        <v>176</v>
      </c>
      <c r="J42" s="79"/>
      <c r="K42" s="79"/>
      <c r="L42" s="79"/>
      <c r="M42" s="24">
        <f>SUMIF($B$6:$B$38,$B42,M$6:M$38)</f>
        <v>180</v>
      </c>
      <c r="N42" s="24">
        <f t="shared" si="0"/>
        <v>0</v>
      </c>
      <c r="O42" s="24">
        <f t="shared" si="0"/>
        <v>64</v>
      </c>
      <c r="P42" s="80"/>
    </row>
    <row r="43" spans="2:21">
      <c r="B43" s="36">
        <v>3</v>
      </c>
      <c r="C43" s="36">
        <f t="shared" si="1"/>
        <v>6</v>
      </c>
      <c r="D43" s="81"/>
      <c r="E43" s="81"/>
      <c r="F43" s="36">
        <f t="shared" si="2"/>
        <v>156</v>
      </c>
      <c r="G43" s="36">
        <f t="shared" si="2"/>
        <v>137</v>
      </c>
      <c r="H43" s="36">
        <f t="shared" si="2"/>
        <v>156</v>
      </c>
      <c r="I43" s="36">
        <f>SUMIF($B$6:$B$38,$B43,I$6:I$38)</f>
        <v>137</v>
      </c>
      <c r="J43" s="81"/>
      <c r="K43" s="81"/>
      <c r="L43" s="81"/>
      <c r="M43" s="36">
        <f>SUMIF($B$6:$B$38,$B43,M$6:M$38)</f>
        <v>156</v>
      </c>
      <c r="N43" s="36">
        <f t="shared" si="0"/>
        <v>47</v>
      </c>
      <c r="O43" s="36">
        <f t="shared" si="0"/>
        <v>11</v>
      </c>
      <c r="P43" s="82"/>
    </row>
    <row r="44" spans="2:21" ht="15.75" thickBot="1">
      <c r="B44" s="83">
        <v>4</v>
      </c>
      <c r="C44" s="84">
        <f t="shared" si="1"/>
        <v>6</v>
      </c>
      <c r="D44" s="85"/>
      <c r="E44" s="85"/>
      <c r="F44" s="84">
        <f t="shared" si="2"/>
        <v>195</v>
      </c>
      <c r="G44" s="84">
        <f t="shared" si="2"/>
        <v>185</v>
      </c>
      <c r="H44" s="84">
        <f t="shared" si="2"/>
        <v>197</v>
      </c>
      <c r="I44" s="84">
        <f>SUMIF($B$6:$B$38,$B44,I$6:I$38)</f>
        <v>186</v>
      </c>
      <c r="J44" s="85"/>
      <c r="K44" s="85"/>
      <c r="L44" s="85"/>
      <c r="M44" s="84">
        <f>SUMIF($B$6:$B$38,$B44,M$6:M$38)</f>
        <v>196</v>
      </c>
      <c r="N44" s="84">
        <f t="shared" si="0"/>
        <v>86</v>
      </c>
      <c r="O44" s="84">
        <f t="shared" si="0"/>
        <v>12</v>
      </c>
      <c r="P44" s="86"/>
    </row>
    <row r="45" spans="2:21" s="89" customFormat="1" ht="15.75" thickTop="1">
      <c r="B45" s="87"/>
      <c r="C45" s="88">
        <f>SUM(C41:C44)</f>
        <v>33</v>
      </c>
      <c r="F45" s="90">
        <f>SUM(F41:F44)</f>
        <v>737</v>
      </c>
      <c r="G45" s="90">
        <f t="shared" ref="G45:H45" si="3">SUM(G41:G44)</f>
        <v>633</v>
      </c>
      <c r="H45" s="90">
        <f t="shared" si="3"/>
        <v>739</v>
      </c>
      <c r="I45" s="90">
        <f>SUM(I41:I44)</f>
        <v>634</v>
      </c>
      <c r="M45" s="90">
        <f>SUM(M41:M44)</f>
        <v>738</v>
      </c>
      <c r="N45" s="90">
        <f t="shared" ref="N45:O45" si="4">SUM(N41:N44)</f>
        <v>146</v>
      </c>
      <c r="O45" s="90">
        <f t="shared" si="4"/>
        <v>87</v>
      </c>
      <c r="P45" s="91"/>
    </row>
    <row r="47" spans="2:21">
      <c r="D47" s="92" t="s">
        <v>149</v>
      </c>
      <c r="E47" s="93"/>
      <c r="F47" s="93"/>
      <c r="G47" s="93"/>
      <c r="H47" s="93"/>
      <c r="I47" s="93"/>
      <c r="J47" s="93"/>
      <c r="K47" s="93"/>
      <c r="L47" s="93"/>
      <c r="M47" s="93"/>
      <c r="N47" s="93"/>
      <c r="O47" s="93"/>
      <c r="P47" s="94"/>
      <c r="Q47" s="93"/>
      <c r="R47" s="93"/>
    </row>
    <row r="48" spans="2:21">
      <c r="D48" s="95">
        <f>COUNTIF($E$6:$E$38,$E48)</f>
        <v>7</v>
      </c>
      <c r="E48" s="96" t="s">
        <v>42</v>
      </c>
      <c r="F48" s="97">
        <f>SUMIF($E$6:$E$38,$E48,F$6:F$38)</f>
        <v>289</v>
      </c>
      <c r="G48" s="97">
        <f t="shared" ref="G48:I48" si="5">SUMIF($E$6:$E$38,$E48,G$6:G$38)</f>
        <v>212</v>
      </c>
      <c r="H48" s="97">
        <f t="shared" si="5"/>
        <v>289</v>
      </c>
      <c r="I48" s="97">
        <f t="shared" si="5"/>
        <v>212</v>
      </c>
      <c r="J48" s="95"/>
      <c r="K48" s="96"/>
      <c r="L48" s="96"/>
      <c r="M48" s="97">
        <f>SUMIF($E$6:$E$38,$E48,M$6:M$38)</f>
        <v>289</v>
      </c>
      <c r="N48" s="97">
        <f t="shared" ref="N48:O48" si="6">SUMIF($E$6:$E$38,$E48,N$6:N$38)</f>
        <v>13</v>
      </c>
      <c r="O48" s="97">
        <f t="shared" si="6"/>
        <v>0</v>
      </c>
      <c r="P48" s="98"/>
      <c r="Q48" s="99"/>
      <c r="R48" s="99"/>
    </row>
    <row r="49" spans="4:18">
      <c r="D49" s="95">
        <f>COUNTIF($E$6:$E$38,$E49)</f>
        <v>7</v>
      </c>
      <c r="E49" s="96" t="s">
        <v>22</v>
      </c>
      <c r="F49" s="97">
        <f t="shared" ref="F49:I52" si="7">SUMIF($E$6:$E$38,$E49,F$6:F$38)</f>
        <v>85</v>
      </c>
      <c r="G49" s="97">
        <f t="shared" si="7"/>
        <v>85</v>
      </c>
      <c r="H49" s="97">
        <f t="shared" si="7"/>
        <v>85</v>
      </c>
      <c r="I49" s="97">
        <f t="shared" si="7"/>
        <v>85</v>
      </c>
      <c r="J49" s="95"/>
      <c r="K49" s="96"/>
      <c r="L49" s="96"/>
      <c r="M49" s="97">
        <f t="shared" ref="M49:O52" si="8">SUMIF($E$6:$E$38,$E49,M$6:M$38)</f>
        <v>85</v>
      </c>
      <c r="N49" s="97">
        <f t="shared" si="8"/>
        <v>0</v>
      </c>
      <c r="O49" s="97">
        <f t="shared" si="8"/>
        <v>13</v>
      </c>
      <c r="P49" s="98"/>
      <c r="Q49" s="99"/>
      <c r="R49" s="99"/>
    </row>
    <row r="50" spans="4:18">
      <c r="D50" s="95">
        <f>COUNTIF($E$6:$E$38,$E50)</f>
        <v>5</v>
      </c>
      <c r="E50" s="96" t="s">
        <v>75</v>
      </c>
      <c r="F50" s="97">
        <f t="shared" si="7"/>
        <v>51</v>
      </c>
      <c r="G50" s="97">
        <f t="shared" si="7"/>
        <v>51</v>
      </c>
      <c r="H50" s="97">
        <f t="shared" si="7"/>
        <v>51</v>
      </c>
      <c r="I50" s="97">
        <f t="shared" si="7"/>
        <v>51</v>
      </c>
      <c r="J50" s="95"/>
      <c r="K50" s="96"/>
      <c r="L50" s="96"/>
      <c r="M50" s="97">
        <f t="shared" si="8"/>
        <v>51</v>
      </c>
      <c r="N50" s="97">
        <f t="shared" si="8"/>
        <v>0</v>
      </c>
      <c r="O50" s="97">
        <f t="shared" si="8"/>
        <v>22</v>
      </c>
      <c r="P50" s="98"/>
      <c r="Q50" s="99"/>
      <c r="R50" s="99"/>
    </row>
    <row r="51" spans="4:18">
      <c r="D51" s="95">
        <f t="shared" ref="D51:D52" si="9">COUNTIF($E$6:$E$38,$E51)</f>
        <v>9</v>
      </c>
      <c r="E51" s="96" t="s">
        <v>39</v>
      </c>
      <c r="F51" s="97">
        <f t="shared" si="7"/>
        <v>95</v>
      </c>
      <c r="G51" s="97">
        <f t="shared" si="7"/>
        <v>86</v>
      </c>
      <c r="H51" s="97">
        <f t="shared" si="7"/>
        <v>96</v>
      </c>
      <c r="I51" s="97">
        <f t="shared" si="7"/>
        <v>87</v>
      </c>
      <c r="J51" s="95"/>
      <c r="K51" s="96"/>
      <c r="L51" s="96"/>
      <c r="M51" s="97">
        <f t="shared" si="8"/>
        <v>96</v>
      </c>
      <c r="N51" s="97">
        <f t="shared" si="8"/>
        <v>1</v>
      </c>
      <c r="O51" s="97">
        <f t="shared" si="8"/>
        <v>52</v>
      </c>
      <c r="P51" s="98"/>
      <c r="Q51" s="99"/>
      <c r="R51" s="99"/>
    </row>
    <row r="52" spans="4:18">
      <c r="D52" s="100">
        <f t="shared" si="9"/>
        <v>5</v>
      </c>
      <c r="E52" s="101" t="s">
        <v>29</v>
      </c>
      <c r="F52" s="102">
        <f t="shared" si="7"/>
        <v>217</v>
      </c>
      <c r="G52" s="102">
        <f t="shared" si="7"/>
        <v>199</v>
      </c>
      <c r="H52" s="102">
        <f t="shared" si="7"/>
        <v>218</v>
      </c>
      <c r="I52" s="102">
        <f t="shared" si="7"/>
        <v>199</v>
      </c>
      <c r="J52" s="103"/>
      <c r="K52" s="104"/>
      <c r="L52" s="104"/>
      <c r="M52" s="102">
        <f t="shared" si="8"/>
        <v>217</v>
      </c>
      <c r="N52" s="102">
        <f t="shared" si="8"/>
        <v>132</v>
      </c>
      <c r="O52" s="102">
        <f t="shared" si="8"/>
        <v>0</v>
      </c>
      <c r="P52" s="105"/>
      <c r="Q52" s="99"/>
      <c r="R52" s="99"/>
    </row>
    <row r="53" spans="4:18">
      <c r="D53" s="106">
        <f>SUM(D48:D52)</f>
        <v>33</v>
      </c>
      <c r="E53" s="107"/>
      <c r="F53" s="108">
        <f>SUM(F48:F52)</f>
        <v>737</v>
      </c>
      <c r="G53" s="108">
        <f t="shared" ref="G53:I53" si="10">SUM(G48:G52)</f>
        <v>633</v>
      </c>
      <c r="H53" s="108">
        <f t="shared" si="10"/>
        <v>739</v>
      </c>
      <c r="I53" s="108">
        <f t="shared" si="10"/>
        <v>634</v>
      </c>
      <c r="J53" s="93"/>
      <c r="K53" s="93"/>
      <c r="L53" s="93"/>
      <c r="M53" s="108">
        <f>SUM(M48:M52)</f>
        <v>738</v>
      </c>
      <c r="N53" s="108">
        <f t="shared" ref="N53:O53" si="11">SUM(N48:N52)</f>
        <v>146</v>
      </c>
      <c r="O53" s="108">
        <f t="shared" si="11"/>
        <v>87</v>
      </c>
      <c r="P53" s="109"/>
      <c r="Q53" s="110"/>
      <c r="R53" s="110"/>
    </row>
  </sheetData>
  <autoFilter ref="A5:P45"/>
  <mergeCells count="2">
    <mergeCell ref="F4:G4"/>
    <mergeCell ref="H4:I4"/>
  </mergeCells>
  <printOptions horizontalCentered="1"/>
  <pageMargins left="0.31496062992125984" right="0.31496062992125984" top="0.94488188976377963" bottom="0.94488188976377963" header="0.31496062992125984" footer="0.31496062992125984"/>
  <pageSetup paperSize="8" scale="35" orientation="landscape" r:id="rId1"/>
  <headerFooter>
    <oddFooter>&amp;R&amp;F  &amp;A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0"/>
  <sheetViews>
    <sheetView topLeftCell="M34" workbookViewId="0">
      <selection activeCell="S40" sqref="S40"/>
    </sheetView>
  </sheetViews>
  <sheetFormatPr defaultRowHeight="15"/>
  <cols>
    <col min="3" max="3" width="9" customWidth="1"/>
    <col min="4" max="4" width="59.7109375" bestFit="1" customWidth="1"/>
    <col min="5" max="5" width="6.7109375" bestFit="1" customWidth="1"/>
    <col min="12" max="12" width="30.7109375" bestFit="1" customWidth="1"/>
    <col min="16" max="16" width="23.85546875" customWidth="1"/>
    <col min="17" max="17" width="31.28515625" customWidth="1"/>
    <col min="18" max="18" width="11" customWidth="1"/>
    <col min="19" max="19" width="79.42578125" bestFit="1" customWidth="1"/>
    <col min="20" max="20" width="66.7109375" bestFit="1" customWidth="1"/>
  </cols>
  <sheetData>
    <row r="1" spans="1:21">
      <c r="A1" s="1"/>
      <c r="B1" s="1"/>
      <c r="C1" s="4" t="s">
        <v>249</v>
      </c>
      <c r="D1" s="5"/>
      <c r="E1" s="5"/>
      <c r="F1" s="5"/>
      <c r="G1" s="5"/>
      <c r="H1" s="5"/>
      <c r="I1" s="5"/>
      <c r="J1" s="5"/>
      <c r="K1" s="5"/>
      <c r="L1" s="5"/>
      <c r="M1" s="5"/>
      <c r="N1" s="5"/>
      <c r="O1" s="5"/>
      <c r="P1" s="6"/>
      <c r="Q1" s="7"/>
      <c r="R1" s="7"/>
      <c r="S1" s="1"/>
      <c r="T1" s="1"/>
      <c r="U1" s="1"/>
    </row>
    <row r="2" spans="1:21">
      <c r="A2" s="1"/>
      <c r="B2" s="1"/>
      <c r="C2" s="8"/>
      <c r="D2" s="8"/>
      <c r="E2" s="8"/>
      <c r="F2" s="8"/>
      <c r="G2" s="8"/>
      <c r="H2" s="8"/>
      <c r="I2" s="8"/>
      <c r="J2" s="8"/>
      <c r="K2" s="1"/>
      <c r="L2" s="1"/>
      <c r="M2" s="1"/>
      <c r="N2" s="1"/>
      <c r="O2" s="1"/>
      <c r="P2" s="9"/>
      <c r="Q2" s="10" t="s">
        <v>0</v>
      </c>
      <c r="R2" s="11"/>
      <c r="S2" s="11"/>
      <c r="T2" s="11"/>
      <c r="U2" s="11"/>
    </row>
    <row r="3" spans="1:21">
      <c r="A3" s="12"/>
      <c r="B3" s="12"/>
      <c r="C3" s="13"/>
      <c r="D3" s="13"/>
      <c r="E3" s="13"/>
      <c r="F3" s="158" t="s">
        <v>1</v>
      </c>
      <c r="G3" s="158"/>
      <c r="H3" s="158" t="s">
        <v>2</v>
      </c>
      <c r="I3" s="158"/>
      <c r="J3" s="14"/>
      <c r="K3" s="14"/>
      <c r="L3" s="13"/>
      <c r="M3" s="13"/>
      <c r="N3" s="13"/>
      <c r="O3" s="13"/>
      <c r="P3" s="15"/>
      <c r="Q3" s="12"/>
      <c r="R3" s="12"/>
      <c r="S3" s="12"/>
      <c r="T3" s="12" t="s">
        <v>3</v>
      </c>
      <c r="U3" s="12"/>
    </row>
    <row r="4" spans="1:21" ht="45">
      <c r="A4" s="16"/>
      <c r="B4" s="16" t="s">
        <v>275</v>
      </c>
      <c r="C4" s="17" t="s">
        <v>4</v>
      </c>
      <c r="D4" s="17" t="s">
        <v>5</v>
      </c>
      <c r="E4" s="17" t="s">
        <v>6</v>
      </c>
      <c r="F4" s="18" t="s">
        <v>7</v>
      </c>
      <c r="G4" s="18" t="s">
        <v>8</v>
      </c>
      <c r="H4" s="18" t="s">
        <v>7</v>
      </c>
      <c r="I4" s="18" t="s">
        <v>8</v>
      </c>
      <c r="J4" s="17" t="s">
        <v>9</v>
      </c>
      <c r="K4" s="17" t="s">
        <v>10</v>
      </c>
      <c r="L4" s="17" t="s">
        <v>11</v>
      </c>
      <c r="M4" s="17" t="s">
        <v>12</v>
      </c>
      <c r="N4" s="17" t="s">
        <v>13</v>
      </c>
      <c r="O4" s="17" t="s">
        <v>14</v>
      </c>
      <c r="P4" s="19" t="s">
        <v>15</v>
      </c>
      <c r="Q4" s="20" t="s">
        <v>16</v>
      </c>
      <c r="R4" s="21" t="s">
        <v>17</v>
      </c>
      <c r="S4" s="22" t="s">
        <v>18</v>
      </c>
      <c r="T4" s="23" t="s">
        <v>19</v>
      </c>
      <c r="U4" s="23" t="s">
        <v>20</v>
      </c>
    </row>
    <row r="5" spans="1:21">
      <c r="A5" s="12"/>
      <c r="B5" s="24">
        <v>2</v>
      </c>
      <c r="C5" s="25">
        <v>1</v>
      </c>
      <c r="D5" s="26" t="s">
        <v>21</v>
      </c>
      <c r="E5" s="26" t="s">
        <v>22</v>
      </c>
      <c r="F5" s="27">
        <v>6</v>
      </c>
      <c r="G5" s="27">
        <v>6</v>
      </c>
      <c r="H5" s="27">
        <v>6</v>
      </c>
      <c r="I5" s="27">
        <v>6</v>
      </c>
      <c r="J5" s="28">
        <v>82</v>
      </c>
      <c r="K5" s="29">
        <v>35</v>
      </c>
      <c r="L5" s="30" t="s">
        <v>23</v>
      </c>
      <c r="M5" s="30">
        <v>6</v>
      </c>
      <c r="N5" s="30"/>
      <c r="O5" s="30">
        <v>6</v>
      </c>
      <c r="P5" s="31"/>
      <c r="Q5" s="32"/>
      <c r="R5" s="33" t="s">
        <v>24</v>
      </c>
      <c r="S5" s="34" t="s">
        <v>25</v>
      </c>
      <c r="T5" s="35" t="s">
        <v>26</v>
      </c>
      <c r="U5" s="35" t="s">
        <v>27</v>
      </c>
    </row>
    <row r="6" spans="1:21">
      <c r="A6" s="12"/>
      <c r="B6" s="36">
        <v>3</v>
      </c>
      <c r="C6" s="37">
        <v>2</v>
      </c>
      <c r="D6" s="38" t="s">
        <v>28</v>
      </c>
      <c r="E6" s="38" t="s">
        <v>29</v>
      </c>
      <c r="F6" s="39">
        <v>73</v>
      </c>
      <c r="G6" s="39">
        <v>54</v>
      </c>
      <c r="H6" s="39">
        <v>73</v>
      </c>
      <c r="I6" s="39">
        <v>54</v>
      </c>
      <c r="J6" s="28">
        <v>82</v>
      </c>
      <c r="K6" s="29">
        <v>26</v>
      </c>
      <c r="L6" s="30" t="s">
        <v>30</v>
      </c>
      <c r="M6" s="30">
        <v>73</v>
      </c>
      <c r="N6" s="30"/>
      <c r="O6" s="30"/>
      <c r="P6" s="31"/>
      <c r="Q6" s="32"/>
      <c r="R6" s="33" t="s">
        <v>24</v>
      </c>
      <c r="S6" s="40" t="s">
        <v>31</v>
      </c>
      <c r="T6" s="35" t="s">
        <v>32</v>
      </c>
      <c r="U6" s="35" t="s">
        <v>27</v>
      </c>
    </row>
    <row r="7" spans="1:21">
      <c r="A7" s="12"/>
      <c r="B7" s="36">
        <v>3</v>
      </c>
      <c r="C7" s="37">
        <v>3</v>
      </c>
      <c r="D7" s="38" t="s">
        <v>33</v>
      </c>
      <c r="E7" s="38" t="s">
        <v>22</v>
      </c>
      <c r="F7" s="39">
        <v>6</v>
      </c>
      <c r="G7" s="39">
        <v>6</v>
      </c>
      <c r="H7" s="39">
        <v>6</v>
      </c>
      <c r="I7" s="39">
        <v>6</v>
      </c>
      <c r="J7" s="28">
        <v>82</v>
      </c>
      <c r="K7" s="29">
        <v>22</v>
      </c>
      <c r="L7" s="30" t="s">
        <v>30</v>
      </c>
      <c r="M7" s="30">
        <v>6</v>
      </c>
      <c r="N7" s="30"/>
      <c r="O7" s="30"/>
      <c r="P7" s="31"/>
      <c r="Q7" s="32"/>
      <c r="R7" s="33" t="s">
        <v>24</v>
      </c>
      <c r="S7" s="34" t="s">
        <v>34</v>
      </c>
      <c r="T7" s="35" t="s">
        <v>35</v>
      </c>
      <c r="U7" s="35" t="s">
        <v>27</v>
      </c>
    </row>
    <row r="8" spans="1:21">
      <c r="A8" s="12"/>
      <c r="B8" s="24">
        <v>2</v>
      </c>
      <c r="C8" s="25">
        <v>4</v>
      </c>
      <c r="D8" s="26" t="s">
        <v>36</v>
      </c>
      <c r="E8" s="26" t="s">
        <v>22</v>
      </c>
      <c r="F8" s="27">
        <v>7</v>
      </c>
      <c r="G8" s="27">
        <v>7</v>
      </c>
      <c r="H8" s="27">
        <v>7</v>
      </c>
      <c r="I8" s="27">
        <v>7</v>
      </c>
      <c r="J8" s="28">
        <v>82</v>
      </c>
      <c r="K8" s="29">
        <v>35</v>
      </c>
      <c r="L8" s="30" t="s">
        <v>23</v>
      </c>
      <c r="M8" s="30">
        <v>7</v>
      </c>
      <c r="N8" s="30"/>
      <c r="O8" s="30">
        <v>7</v>
      </c>
      <c r="P8" s="31"/>
      <c r="Q8" s="32"/>
      <c r="R8" s="33" t="s">
        <v>24</v>
      </c>
      <c r="S8" s="34" t="s">
        <v>25</v>
      </c>
      <c r="T8" s="35" t="s">
        <v>37</v>
      </c>
      <c r="U8" s="35" t="s">
        <v>27</v>
      </c>
    </row>
    <row r="9" spans="1:21">
      <c r="A9" s="12"/>
      <c r="B9" s="24">
        <v>2</v>
      </c>
      <c r="C9" s="25">
        <v>5</v>
      </c>
      <c r="D9" s="26" t="s">
        <v>38</v>
      </c>
      <c r="E9" s="26" t="s">
        <v>39</v>
      </c>
      <c r="F9" s="27">
        <v>7</v>
      </c>
      <c r="G9" s="27">
        <v>7</v>
      </c>
      <c r="H9" s="27">
        <v>7</v>
      </c>
      <c r="I9" s="27">
        <v>7</v>
      </c>
      <c r="J9" s="28">
        <v>82</v>
      </c>
      <c r="K9" s="29">
        <v>35</v>
      </c>
      <c r="L9" s="30" t="s">
        <v>30</v>
      </c>
      <c r="M9" s="30">
        <v>7</v>
      </c>
      <c r="N9" s="30"/>
      <c r="O9" s="30"/>
      <c r="P9" s="31"/>
      <c r="Q9" s="32"/>
      <c r="R9" s="33" t="s">
        <v>24</v>
      </c>
      <c r="S9" s="40" t="s">
        <v>25</v>
      </c>
      <c r="T9" s="35" t="s">
        <v>40</v>
      </c>
      <c r="U9" s="35" t="s">
        <v>27</v>
      </c>
    </row>
    <row r="10" spans="1:21" ht="57">
      <c r="A10" s="12"/>
      <c r="B10" s="41">
        <v>1</v>
      </c>
      <c r="C10" s="42">
        <v>6</v>
      </c>
      <c r="D10" s="43" t="s">
        <v>41</v>
      </c>
      <c r="E10" s="43" t="s">
        <v>42</v>
      </c>
      <c r="F10" s="44">
        <v>155</v>
      </c>
      <c r="G10" s="44">
        <v>87</v>
      </c>
      <c r="H10" s="44">
        <v>155</v>
      </c>
      <c r="I10" s="44">
        <v>87</v>
      </c>
      <c r="J10" s="45">
        <v>287</v>
      </c>
      <c r="K10" s="29">
        <v>134</v>
      </c>
      <c r="L10" s="30" t="s">
        <v>43</v>
      </c>
      <c r="M10" s="30">
        <v>155</v>
      </c>
      <c r="N10" s="30"/>
      <c r="O10" s="30"/>
      <c r="P10" s="46" t="s">
        <v>44</v>
      </c>
      <c r="Q10" s="32" t="s">
        <v>45</v>
      </c>
      <c r="R10" s="33" t="s">
        <v>24</v>
      </c>
      <c r="S10" s="40" t="s">
        <v>46</v>
      </c>
      <c r="T10" s="35" t="s">
        <v>47</v>
      </c>
      <c r="U10" s="35" t="s">
        <v>48</v>
      </c>
    </row>
    <row r="11" spans="1:21" ht="23.25">
      <c r="A11" s="12"/>
      <c r="B11" s="47">
        <v>4</v>
      </c>
      <c r="C11" s="48">
        <v>7</v>
      </c>
      <c r="D11" s="49" t="s">
        <v>49</v>
      </c>
      <c r="E11" s="49" t="s">
        <v>39</v>
      </c>
      <c r="F11" s="130">
        <v>12</v>
      </c>
      <c r="G11" s="130">
        <v>12</v>
      </c>
      <c r="H11" s="130">
        <v>13</v>
      </c>
      <c r="I11" s="130">
        <v>13</v>
      </c>
      <c r="J11" s="28">
        <v>82</v>
      </c>
      <c r="K11" s="29">
        <v>36</v>
      </c>
      <c r="L11" s="30" t="s">
        <v>50</v>
      </c>
      <c r="M11" s="30">
        <v>13</v>
      </c>
      <c r="N11" s="30">
        <v>1</v>
      </c>
      <c r="O11" s="30">
        <v>12</v>
      </c>
      <c r="P11" s="31" t="s">
        <v>51</v>
      </c>
      <c r="Q11" s="32" t="s">
        <v>52</v>
      </c>
      <c r="R11" s="33" t="s">
        <v>53</v>
      </c>
      <c r="S11" s="40" t="s">
        <v>54</v>
      </c>
      <c r="T11" s="35" t="s">
        <v>55</v>
      </c>
      <c r="U11" s="35" t="s">
        <v>56</v>
      </c>
    </row>
    <row r="12" spans="1:21">
      <c r="A12" s="12"/>
      <c r="B12" s="24">
        <v>2</v>
      </c>
      <c r="C12" s="25">
        <v>8</v>
      </c>
      <c r="D12" s="26" t="s">
        <v>57</v>
      </c>
      <c r="E12" s="26" t="s">
        <v>39</v>
      </c>
      <c r="F12" s="27">
        <v>6</v>
      </c>
      <c r="G12" s="27">
        <v>6</v>
      </c>
      <c r="H12" s="27">
        <v>6</v>
      </c>
      <c r="I12" s="27">
        <v>6</v>
      </c>
      <c r="J12" s="28">
        <v>82</v>
      </c>
      <c r="K12" s="29">
        <v>35</v>
      </c>
      <c r="L12" s="30" t="s">
        <v>23</v>
      </c>
      <c r="M12" s="30">
        <v>6</v>
      </c>
      <c r="N12" s="30"/>
      <c r="O12" s="30">
        <v>6</v>
      </c>
      <c r="P12" s="31"/>
      <c r="Q12" s="32"/>
      <c r="R12" s="33" t="s">
        <v>24</v>
      </c>
      <c r="S12" s="40" t="s">
        <v>25</v>
      </c>
      <c r="T12" s="35" t="s">
        <v>40</v>
      </c>
      <c r="U12" s="35" t="s">
        <v>27</v>
      </c>
    </row>
    <row r="13" spans="1:21">
      <c r="A13" s="12"/>
      <c r="B13" s="24">
        <v>2</v>
      </c>
      <c r="C13" s="25">
        <v>9</v>
      </c>
      <c r="D13" s="26" t="s">
        <v>58</v>
      </c>
      <c r="E13" s="26" t="s">
        <v>39</v>
      </c>
      <c r="F13" s="27">
        <v>3</v>
      </c>
      <c r="G13" s="27">
        <v>3</v>
      </c>
      <c r="H13" s="27">
        <v>3</v>
      </c>
      <c r="I13" s="27">
        <v>3</v>
      </c>
      <c r="J13" s="28">
        <v>82</v>
      </c>
      <c r="K13" s="29">
        <v>20</v>
      </c>
      <c r="L13" s="30" t="s">
        <v>23</v>
      </c>
      <c r="M13" s="30">
        <v>3</v>
      </c>
      <c r="N13" s="30"/>
      <c r="O13" s="30">
        <v>3</v>
      </c>
      <c r="P13" s="31"/>
      <c r="Q13" s="32"/>
      <c r="R13" s="33" t="s">
        <v>24</v>
      </c>
      <c r="S13" s="34" t="s">
        <v>59</v>
      </c>
      <c r="T13" s="35" t="s">
        <v>60</v>
      </c>
      <c r="U13" s="35" t="s">
        <v>56</v>
      </c>
    </row>
    <row r="14" spans="1:21">
      <c r="A14" s="12"/>
      <c r="B14" s="24">
        <v>2</v>
      </c>
      <c r="C14" s="25">
        <v>10</v>
      </c>
      <c r="D14" s="26" t="s">
        <v>61</v>
      </c>
      <c r="E14" s="26" t="s">
        <v>39</v>
      </c>
      <c r="F14" s="27">
        <v>14</v>
      </c>
      <c r="G14" s="27">
        <v>14</v>
      </c>
      <c r="H14" s="27">
        <v>14</v>
      </c>
      <c r="I14" s="27">
        <v>14</v>
      </c>
      <c r="J14" s="28">
        <v>82</v>
      </c>
      <c r="K14" s="29">
        <v>35</v>
      </c>
      <c r="L14" s="30" t="s">
        <v>23</v>
      </c>
      <c r="M14" s="30">
        <v>14</v>
      </c>
      <c r="N14" s="30"/>
      <c r="O14" s="30">
        <v>14</v>
      </c>
      <c r="P14" s="31"/>
      <c r="Q14" s="32"/>
      <c r="R14" s="33" t="s">
        <v>24</v>
      </c>
      <c r="S14" s="40" t="s">
        <v>25</v>
      </c>
      <c r="T14" s="35" t="s">
        <v>62</v>
      </c>
      <c r="U14" s="35" t="s">
        <v>27</v>
      </c>
    </row>
    <row r="15" spans="1:21">
      <c r="A15" s="12"/>
      <c r="B15" s="24">
        <v>2</v>
      </c>
      <c r="C15" s="25">
        <v>11</v>
      </c>
      <c r="D15" s="26" t="s">
        <v>63</v>
      </c>
      <c r="E15" s="26" t="s">
        <v>39</v>
      </c>
      <c r="F15" s="27">
        <v>26</v>
      </c>
      <c r="G15" s="27">
        <v>22</v>
      </c>
      <c r="H15" s="27">
        <v>26</v>
      </c>
      <c r="I15" s="27">
        <v>22</v>
      </c>
      <c r="J15" s="28">
        <v>82</v>
      </c>
      <c r="K15" s="29">
        <v>26</v>
      </c>
      <c r="L15" s="30" t="s">
        <v>30</v>
      </c>
      <c r="M15" s="30">
        <v>26</v>
      </c>
      <c r="N15" s="30"/>
      <c r="O15" s="30"/>
      <c r="P15" s="31"/>
      <c r="Q15" s="32"/>
      <c r="R15" s="33" t="s">
        <v>24</v>
      </c>
      <c r="S15" s="40" t="s">
        <v>64</v>
      </c>
      <c r="T15" s="35" t="s">
        <v>65</v>
      </c>
      <c r="U15" s="35" t="s">
        <v>27</v>
      </c>
    </row>
    <row r="16" spans="1:21" ht="23.25">
      <c r="A16" s="12"/>
      <c r="B16" s="41">
        <v>1</v>
      </c>
      <c r="C16" s="42">
        <v>12</v>
      </c>
      <c r="D16" s="43" t="s">
        <v>66</v>
      </c>
      <c r="E16" s="43" t="s">
        <v>42</v>
      </c>
      <c r="F16" s="44">
        <v>13</v>
      </c>
      <c r="G16" s="44">
        <v>13</v>
      </c>
      <c r="H16" s="44">
        <v>13</v>
      </c>
      <c r="I16" s="44">
        <v>13</v>
      </c>
      <c r="J16" s="51">
        <v>173</v>
      </c>
      <c r="K16" s="29">
        <v>42</v>
      </c>
      <c r="L16" s="30" t="s">
        <v>67</v>
      </c>
      <c r="M16" s="30">
        <v>13</v>
      </c>
      <c r="N16" s="30">
        <v>13</v>
      </c>
      <c r="O16" s="30"/>
      <c r="P16" s="31"/>
      <c r="Q16" s="129" t="s">
        <v>68</v>
      </c>
      <c r="R16" s="33" t="s">
        <v>24</v>
      </c>
      <c r="S16" s="40" t="s">
        <v>69</v>
      </c>
      <c r="T16" s="35" t="s">
        <v>70</v>
      </c>
      <c r="U16" s="35" t="s">
        <v>71</v>
      </c>
    </row>
    <row r="17" spans="1:21">
      <c r="A17" s="12"/>
      <c r="B17" s="36">
        <v>3</v>
      </c>
      <c r="C17" s="37">
        <v>13</v>
      </c>
      <c r="D17" s="38" t="s">
        <v>72</v>
      </c>
      <c r="E17" s="38" t="s">
        <v>39</v>
      </c>
      <c r="F17" s="39">
        <v>11</v>
      </c>
      <c r="G17" s="39">
        <v>11</v>
      </c>
      <c r="H17" s="39">
        <v>11</v>
      </c>
      <c r="I17" s="39">
        <v>11</v>
      </c>
      <c r="J17" s="28">
        <v>82</v>
      </c>
      <c r="K17" s="29">
        <v>35</v>
      </c>
      <c r="L17" s="30" t="s">
        <v>23</v>
      </c>
      <c r="M17" s="30">
        <v>11</v>
      </c>
      <c r="N17" s="30"/>
      <c r="O17" s="30">
        <v>11</v>
      </c>
      <c r="P17" s="31"/>
      <c r="Q17" s="32"/>
      <c r="R17" s="33" t="s">
        <v>24</v>
      </c>
      <c r="S17" s="40" t="s">
        <v>25</v>
      </c>
      <c r="T17" s="35" t="s">
        <v>73</v>
      </c>
      <c r="U17" s="35" t="s">
        <v>27</v>
      </c>
    </row>
    <row r="18" spans="1:21">
      <c r="A18" s="12"/>
      <c r="B18" s="24">
        <v>2</v>
      </c>
      <c r="C18" s="25">
        <v>14</v>
      </c>
      <c r="D18" s="26" t="s">
        <v>74</v>
      </c>
      <c r="E18" s="26" t="s">
        <v>75</v>
      </c>
      <c r="F18" s="27">
        <v>11</v>
      </c>
      <c r="G18" s="27">
        <v>11</v>
      </c>
      <c r="H18" s="27">
        <v>11</v>
      </c>
      <c r="I18" s="27">
        <v>11</v>
      </c>
      <c r="J18" s="28">
        <v>82</v>
      </c>
      <c r="K18" s="29">
        <v>35</v>
      </c>
      <c r="L18" s="30" t="s">
        <v>23</v>
      </c>
      <c r="M18" s="30">
        <v>11</v>
      </c>
      <c r="N18" s="30"/>
      <c r="O18" s="30">
        <v>11</v>
      </c>
      <c r="P18" s="31"/>
      <c r="Q18" s="32"/>
      <c r="R18" s="33" t="s">
        <v>24</v>
      </c>
      <c r="S18" s="40" t="s">
        <v>25</v>
      </c>
      <c r="T18" s="35" t="s">
        <v>73</v>
      </c>
      <c r="U18" s="35" t="s">
        <v>27</v>
      </c>
    </row>
    <row r="19" spans="1:21">
      <c r="A19" s="12"/>
      <c r="B19" s="36">
        <v>3</v>
      </c>
      <c r="C19" s="37">
        <v>15</v>
      </c>
      <c r="D19" s="38" t="s">
        <v>76</v>
      </c>
      <c r="E19" s="38" t="s">
        <v>29</v>
      </c>
      <c r="F19" s="39">
        <v>47</v>
      </c>
      <c r="G19" s="39">
        <v>47</v>
      </c>
      <c r="H19" s="39">
        <v>47</v>
      </c>
      <c r="I19" s="39">
        <v>47</v>
      </c>
      <c r="J19" s="28">
        <v>82</v>
      </c>
      <c r="K19" s="29">
        <v>26</v>
      </c>
      <c r="L19" s="30" t="s">
        <v>67</v>
      </c>
      <c r="M19" s="30">
        <v>47</v>
      </c>
      <c r="N19" s="30">
        <v>47</v>
      </c>
      <c r="O19" s="30"/>
      <c r="P19" s="31"/>
      <c r="Q19" s="32"/>
      <c r="R19" s="33" t="s">
        <v>24</v>
      </c>
      <c r="S19" s="40" t="s">
        <v>77</v>
      </c>
      <c r="T19" s="35" t="s">
        <v>78</v>
      </c>
      <c r="U19" s="35" t="s">
        <v>27</v>
      </c>
    </row>
    <row r="20" spans="1:21" ht="23.25">
      <c r="A20" s="12"/>
      <c r="B20" s="47">
        <v>4</v>
      </c>
      <c r="C20" s="48">
        <v>16</v>
      </c>
      <c r="D20" s="49" t="s">
        <v>79</v>
      </c>
      <c r="E20" s="49" t="s">
        <v>29</v>
      </c>
      <c r="F20" s="53">
        <v>73</v>
      </c>
      <c r="G20" s="53">
        <v>73</v>
      </c>
      <c r="H20" s="53">
        <v>73</v>
      </c>
      <c r="I20" s="53">
        <v>73</v>
      </c>
      <c r="J20" s="28">
        <v>82</v>
      </c>
      <c r="K20" s="29">
        <v>32</v>
      </c>
      <c r="L20" s="30" t="s">
        <v>67</v>
      </c>
      <c r="M20" s="30">
        <v>73</v>
      </c>
      <c r="N20" s="30">
        <v>73</v>
      </c>
      <c r="O20" s="30"/>
      <c r="P20" s="31"/>
      <c r="Q20" s="32" t="s">
        <v>80</v>
      </c>
      <c r="R20" s="33" t="s">
        <v>24</v>
      </c>
      <c r="S20" s="35" t="s">
        <v>81</v>
      </c>
      <c r="T20" s="35" t="s">
        <v>82</v>
      </c>
      <c r="U20" s="23" t="s">
        <v>27</v>
      </c>
    </row>
    <row r="21" spans="1:21">
      <c r="A21" s="12"/>
      <c r="B21" s="47">
        <v>4</v>
      </c>
      <c r="C21" s="48">
        <v>17</v>
      </c>
      <c r="D21" s="49" t="s">
        <v>83</v>
      </c>
      <c r="E21" s="49" t="s">
        <v>29</v>
      </c>
      <c r="F21" s="53">
        <v>11</v>
      </c>
      <c r="G21" s="53">
        <v>11</v>
      </c>
      <c r="H21" s="53">
        <v>11</v>
      </c>
      <c r="I21" s="53">
        <v>11</v>
      </c>
      <c r="J21" s="28">
        <v>82</v>
      </c>
      <c r="K21" s="29">
        <v>40</v>
      </c>
      <c r="L21" s="30" t="s">
        <v>67</v>
      </c>
      <c r="M21" s="30">
        <v>11</v>
      </c>
      <c r="N21" s="30">
        <v>11</v>
      </c>
      <c r="O21" s="30"/>
      <c r="P21" s="31"/>
      <c r="Q21" s="32" t="s">
        <v>84</v>
      </c>
      <c r="R21" s="33" t="s">
        <v>24</v>
      </c>
      <c r="S21" s="40" t="s">
        <v>85</v>
      </c>
      <c r="T21" s="35" t="s">
        <v>86</v>
      </c>
      <c r="U21" s="35" t="s">
        <v>56</v>
      </c>
    </row>
    <row r="22" spans="1:21" ht="34.5">
      <c r="A22" s="12"/>
      <c r="B22" s="47">
        <v>4</v>
      </c>
      <c r="C22" s="48">
        <v>18</v>
      </c>
      <c r="D22" s="49" t="s">
        <v>87</v>
      </c>
      <c r="E22" s="49" t="s">
        <v>29</v>
      </c>
      <c r="F22" s="130">
        <v>13</v>
      </c>
      <c r="G22" s="131">
        <v>14</v>
      </c>
      <c r="H22" s="130">
        <v>14</v>
      </c>
      <c r="I22" s="53">
        <v>14</v>
      </c>
      <c r="J22" s="28">
        <v>82</v>
      </c>
      <c r="K22" s="29">
        <v>13</v>
      </c>
      <c r="L22" s="30" t="s">
        <v>67</v>
      </c>
      <c r="M22" s="30">
        <v>13</v>
      </c>
      <c r="N22" s="30">
        <v>1</v>
      </c>
      <c r="O22" s="30"/>
      <c r="P22" s="31"/>
      <c r="Q22" s="32" t="s">
        <v>88</v>
      </c>
      <c r="R22" s="33" t="s">
        <v>24</v>
      </c>
      <c r="S22" s="54" t="s">
        <v>89</v>
      </c>
      <c r="T22" s="35" t="s">
        <v>90</v>
      </c>
      <c r="U22" s="35" t="s">
        <v>91</v>
      </c>
    </row>
    <row r="23" spans="1:21" ht="34.5">
      <c r="A23" s="12"/>
      <c r="B23" s="47">
        <v>4</v>
      </c>
      <c r="C23" s="48">
        <v>19</v>
      </c>
      <c r="D23" s="49" t="s">
        <v>92</v>
      </c>
      <c r="E23" s="49" t="s">
        <v>39</v>
      </c>
      <c r="F23" s="53">
        <v>10</v>
      </c>
      <c r="G23" s="53">
        <v>5</v>
      </c>
      <c r="H23" s="53">
        <v>10</v>
      </c>
      <c r="I23" s="53">
        <v>5</v>
      </c>
      <c r="J23" s="28">
        <v>82</v>
      </c>
      <c r="K23" s="29">
        <v>18</v>
      </c>
      <c r="L23" s="30" t="s">
        <v>93</v>
      </c>
      <c r="M23" s="30">
        <v>10</v>
      </c>
      <c r="N23" s="30"/>
      <c r="O23" s="30"/>
      <c r="P23" s="31" t="s">
        <v>94</v>
      </c>
      <c r="Q23" s="32" t="s">
        <v>95</v>
      </c>
      <c r="R23" s="33" t="s">
        <v>53</v>
      </c>
      <c r="S23" s="55" t="s">
        <v>96</v>
      </c>
      <c r="T23" s="35" t="s">
        <v>55</v>
      </c>
      <c r="U23" s="35" t="s">
        <v>56</v>
      </c>
    </row>
    <row r="24" spans="1:21">
      <c r="A24" s="12"/>
      <c r="B24" s="24">
        <v>2</v>
      </c>
      <c r="C24" s="25">
        <v>20</v>
      </c>
      <c r="D24" s="26" t="s">
        <v>97</v>
      </c>
      <c r="E24" s="26" t="s">
        <v>75</v>
      </c>
      <c r="F24" s="27">
        <v>6</v>
      </c>
      <c r="G24" s="27">
        <v>6</v>
      </c>
      <c r="H24" s="27">
        <v>6</v>
      </c>
      <c r="I24" s="27">
        <v>6</v>
      </c>
      <c r="J24" s="28">
        <v>82</v>
      </c>
      <c r="K24" s="29">
        <v>26</v>
      </c>
      <c r="L24" s="30" t="s">
        <v>30</v>
      </c>
      <c r="M24" s="30">
        <v>6</v>
      </c>
      <c r="N24" s="30"/>
      <c r="O24" s="30"/>
      <c r="P24" s="31"/>
      <c r="Q24" s="32"/>
      <c r="R24" s="33" t="s">
        <v>24</v>
      </c>
      <c r="S24" s="40" t="s">
        <v>64</v>
      </c>
      <c r="T24" s="35" t="s">
        <v>98</v>
      </c>
      <c r="U24" s="35" t="s">
        <v>99</v>
      </c>
    </row>
    <row r="25" spans="1:21">
      <c r="A25" s="12"/>
      <c r="B25" s="24">
        <v>2</v>
      </c>
      <c r="C25" s="25">
        <v>21</v>
      </c>
      <c r="D25" s="26" t="s">
        <v>100</v>
      </c>
      <c r="E25" s="26" t="s">
        <v>39</v>
      </c>
      <c r="F25" s="27">
        <v>6</v>
      </c>
      <c r="G25" s="27">
        <v>6</v>
      </c>
      <c r="H25" s="27">
        <v>6</v>
      </c>
      <c r="I25" s="27">
        <v>6</v>
      </c>
      <c r="J25" s="28">
        <v>82</v>
      </c>
      <c r="K25" s="29">
        <v>35</v>
      </c>
      <c r="L25" s="30" t="s">
        <v>23</v>
      </c>
      <c r="M25" s="30">
        <v>6</v>
      </c>
      <c r="N25" s="30"/>
      <c r="O25" s="30">
        <v>6</v>
      </c>
      <c r="P25" s="31"/>
      <c r="Q25" s="32"/>
      <c r="R25" s="33" t="s">
        <v>24</v>
      </c>
      <c r="S25" s="40" t="s">
        <v>101</v>
      </c>
      <c r="T25" s="35" t="s">
        <v>102</v>
      </c>
      <c r="U25" s="35" t="s">
        <v>27</v>
      </c>
    </row>
    <row r="26" spans="1:21" ht="79.5">
      <c r="A26" s="12"/>
      <c r="B26" s="47">
        <v>4</v>
      </c>
      <c r="C26" s="48">
        <v>22</v>
      </c>
      <c r="D26" s="49" t="s">
        <v>103</v>
      </c>
      <c r="E26" s="49" t="s">
        <v>42</v>
      </c>
      <c r="F26" s="53">
        <v>76</v>
      </c>
      <c r="G26" s="53">
        <v>70</v>
      </c>
      <c r="H26" s="53">
        <v>76</v>
      </c>
      <c r="I26" s="53">
        <v>70</v>
      </c>
      <c r="J26" s="28">
        <v>82</v>
      </c>
      <c r="K26" s="29">
        <v>39</v>
      </c>
      <c r="L26" s="30" t="s">
        <v>104</v>
      </c>
      <c r="M26" s="30">
        <v>76</v>
      </c>
      <c r="N26" s="30"/>
      <c r="O26" s="30"/>
      <c r="P26" s="31"/>
      <c r="Q26" s="32" t="s">
        <v>105</v>
      </c>
      <c r="R26" s="33" t="s">
        <v>24</v>
      </c>
      <c r="S26" s="40" t="s">
        <v>106</v>
      </c>
      <c r="T26" s="23" t="s">
        <v>107</v>
      </c>
      <c r="U26" s="23" t="s">
        <v>108</v>
      </c>
    </row>
    <row r="27" spans="1:21">
      <c r="A27" s="12"/>
      <c r="B27" s="36">
        <v>3</v>
      </c>
      <c r="C27" s="37">
        <v>23</v>
      </c>
      <c r="D27" s="38" t="s">
        <v>109</v>
      </c>
      <c r="E27" s="38" t="s">
        <v>22</v>
      </c>
      <c r="F27" s="39">
        <v>12</v>
      </c>
      <c r="G27" s="39">
        <v>12</v>
      </c>
      <c r="H27" s="39">
        <v>12</v>
      </c>
      <c r="I27" s="39">
        <v>12</v>
      </c>
      <c r="J27" s="28">
        <v>82</v>
      </c>
      <c r="K27" s="29">
        <v>26</v>
      </c>
      <c r="L27" s="30" t="s">
        <v>30</v>
      </c>
      <c r="M27" s="30">
        <v>12</v>
      </c>
      <c r="N27" s="30"/>
      <c r="O27" s="30"/>
      <c r="P27" s="31"/>
      <c r="Q27" s="32"/>
      <c r="R27" s="33" t="s">
        <v>24</v>
      </c>
      <c r="S27" s="40" t="s">
        <v>110</v>
      </c>
      <c r="T27" s="35" t="s">
        <v>111</v>
      </c>
      <c r="U27" s="35" t="s">
        <v>56</v>
      </c>
    </row>
    <row r="28" spans="1:21">
      <c r="A28" s="12"/>
      <c r="B28" s="24">
        <v>2</v>
      </c>
      <c r="C28" s="25">
        <v>24</v>
      </c>
      <c r="D28" s="26" t="s">
        <v>112</v>
      </c>
      <c r="E28" s="26" t="s">
        <v>75</v>
      </c>
      <c r="F28" s="27">
        <v>13</v>
      </c>
      <c r="G28" s="27">
        <v>13</v>
      </c>
      <c r="H28" s="27">
        <v>13</v>
      </c>
      <c r="I28" s="27">
        <v>13</v>
      </c>
      <c r="J28" s="28">
        <v>82</v>
      </c>
      <c r="K28" s="29">
        <v>26</v>
      </c>
      <c r="L28" s="30" t="s">
        <v>30</v>
      </c>
      <c r="M28" s="30">
        <v>13</v>
      </c>
      <c r="N28" s="30"/>
      <c r="O28" s="30"/>
      <c r="P28" s="31"/>
      <c r="Q28" s="32"/>
      <c r="R28" s="33" t="s">
        <v>24</v>
      </c>
      <c r="S28" s="40" t="s">
        <v>31</v>
      </c>
      <c r="T28" s="35" t="s">
        <v>113</v>
      </c>
      <c r="U28" s="35" t="s">
        <v>27</v>
      </c>
    </row>
    <row r="29" spans="1:21">
      <c r="A29" s="12"/>
      <c r="B29" s="24">
        <v>2</v>
      </c>
      <c r="C29" s="25">
        <v>25</v>
      </c>
      <c r="D29" s="56" t="s">
        <v>114</v>
      </c>
      <c r="E29" s="56" t="s">
        <v>75</v>
      </c>
      <c r="F29" s="57">
        <v>11</v>
      </c>
      <c r="G29" s="57">
        <v>11</v>
      </c>
      <c r="H29" s="57">
        <v>11</v>
      </c>
      <c r="I29" s="57">
        <v>11</v>
      </c>
      <c r="J29" s="28">
        <v>82</v>
      </c>
      <c r="K29" s="29">
        <v>38</v>
      </c>
      <c r="L29" s="30" t="s">
        <v>23</v>
      </c>
      <c r="M29" s="30">
        <v>11</v>
      </c>
      <c r="N29" s="30"/>
      <c r="O29" s="30">
        <v>11</v>
      </c>
      <c r="P29" s="31"/>
      <c r="Q29" s="32"/>
      <c r="R29" s="33" t="s">
        <v>24</v>
      </c>
      <c r="S29" s="40" t="s">
        <v>115</v>
      </c>
      <c r="T29" s="35" t="s">
        <v>116</v>
      </c>
      <c r="U29" s="35" t="s">
        <v>27</v>
      </c>
    </row>
    <row r="30" spans="1:21" ht="30">
      <c r="A30" s="12"/>
      <c r="B30" s="36">
        <v>3</v>
      </c>
      <c r="C30" s="37">
        <v>26</v>
      </c>
      <c r="D30" s="58" t="s">
        <v>117</v>
      </c>
      <c r="E30" s="58" t="s">
        <v>42</v>
      </c>
      <c r="F30" s="59">
        <v>7</v>
      </c>
      <c r="G30" s="59">
        <v>7</v>
      </c>
      <c r="H30" s="59">
        <v>7</v>
      </c>
      <c r="I30" s="59">
        <v>7</v>
      </c>
      <c r="J30" s="28">
        <v>82</v>
      </c>
      <c r="K30" s="29">
        <v>38</v>
      </c>
      <c r="L30" s="30" t="s">
        <v>30</v>
      </c>
      <c r="M30" s="30">
        <v>7</v>
      </c>
      <c r="N30" s="30"/>
      <c r="O30" s="30"/>
      <c r="P30" s="31"/>
      <c r="Q30" s="32"/>
      <c r="R30" s="33" t="s">
        <v>24</v>
      </c>
      <c r="S30" s="40" t="s">
        <v>118</v>
      </c>
      <c r="T30" s="23" t="s">
        <v>119</v>
      </c>
      <c r="U30" s="23" t="s">
        <v>120</v>
      </c>
    </row>
    <row r="31" spans="1:21" ht="23.25">
      <c r="A31" s="12"/>
      <c r="B31" s="24">
        <v>2</v>
      </c>
      <c r="C31" s="25">
        <v>27</v>
      </c>
      <c r="D31" s="60" t="s">
        <v>121</v>
      </c>
      <c r="E31" s="56" t="s">
        <v>22</v>
      </c>
      <c r="F31" s="61">
        <v>26</v>
      </c>
      <c r="G31" s="61">
        <v>26</v>
      </c>
      <c r="H31" s="61">
        <v>26</v>
      </c>
      <c r="I31" s="61">
        <v>26</v>
      </c>
      <c r="J31" s="28">
        <v>82</v>
      </c>
      <c r="K31" s="62">
        <v>35</v>
      </c>
      <c r="L31" s="30" t="s">
        <v>30</v>
      </c>
      <c r="M31" s="30">
        <v>26</v>
      </c>
      <c r="N31" s="30"/>
      <c r="O31" s="30"/>
      <c r="P31" s="31"/>
      <c r="Q31" s="32"/>
      <c r="R31" s="33" t="s">
        <v>24</v>
      </c>
      <c r="S31" s="63" t="s">
        <v>122</v>
      </c>
      <c r="T31" s="35" t="s">
        <v>123</v>
      </c>
      <c r="U31" s="35" t="s">
        <v>56</v>
      </c>
    </row>
    <row r="32" spans="1:21" ht="23.25">
      <c r="A32" s="12"/>
      <c r="B32" s="24">
        <v>2</v>
      </c>
      <c r="C32" s="25">
        <v>28</v>
      </c>
      <c r="D32" s="60" t="s">
        <v>124</v>
      </c>
      <c r="E32" s="56" t="s">
        <v>22</v>
      </c>
      <c r="F32" s="61">
        <v>11</v>
      </c>
      <c r="G32" s="61">
        <v>11</v>
      </c>
      <c r="H32" s="61">
        <v>11</v>
      </c>
      <c r="I32" s="61">
        <v>11</v>
      </c>
      <c r="J32" s="28">
        <v>82</v>
      </c>
      <c r="K32" s="62">
        <v>35</v>
      </c>
      <c r="L32" s="30" t="s">
        <v>30</v>
      </c>
      <c r="M32" s="30">
        <v>11</v>
      </c>
      <c r="N32" s="30"/>
      <c r="O32" s="30"/>
      <c r="P32" s="31"/>
      <c r="Q32" s="32"/>
      <c r="R32" s="33" t="s">
        <v>24</v>
      </c>
      <c r="S32" s="63" t="s">
        <v>122</v>
      </c>
      <c r="T32" s="35" t="s">
        <v>125</v>
      </c>
      <c r="U32" s="35" t="s">
        <v>126</v>
      </c>
    </row>
    <row r="33" spans="1:21" ht="23.25">
      <c r="A33" s="12"/>
      <c r="B33" s="24">
        <v>2</v>
      </c>
      <c r="C33" s="25">
        <v>29</v>
      </c>
      <c r="D33" s="60" t="s">
        <v>127</v>
      </c>
      <c r="E33" s="56" t="s">
        <v>22</v>
      </c>
      <c r="F33" s="61">
        <v>17</v>
      </c>
      <c r="G33" s="61">
        <v>17</v>
      </c>
      <c r="H33" s="61">
        <v>17</v>
      </c>
      <c r="I33" s="61">
        <v>17</v>
      </c>
      <c r="J33" s="28">
        <v>82</v>
      </c>
      <c r="K33" s="62">
        <v>35</v>
      </c>
      <c r="L33" s="30" t="s">
        <v>30</v>
      </c>
      <c r="M33" s="30">
        <v>17</v>
      </c>
      <c r="N33" s="30"/>
      <c r="O33" s="30"/>
      <c r="P33" s="31"/>
      <c r="Q33" s="32"/>
      <c r="R33" s="33" t="s">
        <v>24</v>
      </c>
      <c r="S33" s="63" t="s">
        <v>122</v>
      </c>
      <c r="T33" s="35" t="s">
        <v>128</v>
      </c>
      <c r="U33" s="35" t="s">
        <v>56</v>
      </c>
    </row>
    <row r="34" spans="1:21">
      <c r="A34" s="12"/>
      <c r="B34" s="24">
        <v>2</v>
      </c>
      <c r="C34" s="25">
        <v>30</v>
      </c>
      <c r="D34" s="60" t="s">
        <v>129</v>
      </c>
      <c r="E34" s="56" t="s">
        <v>75</v>
      </c>
      <c r="F34" s="61">
        <v>10</v>
      </c>
      <c r="G34" s="61">
        <v>10</v>
      </c>
      <c r="H34" s="61">
        <v>10</v>
      </c>
      <c r="I34" s="61">
        <v>10</v>
      </c>
      <c r="J34" s="28">
        <v>82</v>
      </c>
      <c r="K34" s="62">
        <v>35</v>
      </c>
      <c r="L34" s="30" t="s">
        <v>30</v>
      </c>
      <c r="M34" s="30">
        <v>10</v>
      </c>
      <c r="N34" s="30"/>
      <c r="O34" s="30"/>
      <c r="P34" s="31"/>
      <c r="Q34" s="32"/>
      <c r="R34" s="33" t="s">
        <v>24</v>
      </c>
      <c r="S34" s="40" t="s">
        <v>130</v>
      </c>
      <c r="T34" s="35" t="s">
        <v>131</v>
      </c>
      <c r="U34" s="35" t="s">
        <v>27</v>
      </c>
    </row>
    <row r="35" spans="1:21" ht="45.75">
      <c r="A35" s="12"/>
      <c r="B35" s="41">
        <v>1</v>
      </c>
      <c r="C35" s="42">
        <v>31</v>
      </c>
      <c r="D35" s="64" t="s">
        <v>132</v>
      </c>
      <c r="E35" s="65" t="s">
        <v>42</v>
      </c>
      <c r="F35" s="66">
        <v>22</v>
      </c>
      <c r="G35" s="66">
        <v>22</v>
      </c>
      <c r="H35" s="66">
        <v>22</v>
      </c>
      <c r="I35" s="66">
        <v>22</v>
      </c>
      <c r="J35" s="45">
        <v>173</v>
      </c>
      <c r="K35" s="67">
        <v>42</v>
      </c>
      <c r="L35" s="30" t="s">
        <v>43</v>
      </c>
      <c r="M35" s="30">
        <v>22</v>
      </c>
      <c r="N35" s="30"/>
      <c r="O35" s="30"/>
      <c r="P35" s="31"/>
      <c r="Q35" s="32" t="s">
        <v>133</v>
      </c>
      <c r="R35" s="33" t="s">
        <v>24</v>
      </c>
      <c r="S35" s="54" t="s">
        <v>134</v>
      </c>
      <c r="T35" s="35" t="s">
        <v>135</v>
      </c>
      <c r="U35" s="35" t="s">
        <v>136</v>
      </c>
    </row>
    <row r="36" spans="1:21">
      <c r="A36" s="12"/>
      <c r="B36" s="41">
        <v>1</v>
      </c>
      <c r="C36" s="42">
        <v>32</v>
      </c>
      <c r="D36" s="64" t="s">
        <v>137</v>
      </c>
      <c r="E36" s="65" t="s">
        <v>42</v>
      </c>
      <c r="F36" s="66">
        <v>6</v>
      </c>
      <c r="G36" s="66">
        <v>3</v>
      </c>
      <c r="H36" s="66">
        <v>6</v>
      </c>
      <c r="I36" s="66">
        <v>3</v>
      </c>
      <c r="J36" s="28">
        <v>82</v>
      </c>
      <c r="K36" s="67">
        <v>26</v>
      </c>
      <c r="L36" s="30" t="s">
        <v>30</v>
      </c>
      <c r="M36" s="30">
        <v>6</v>
      </c>
      <c r="N36" s="30"/>
      <c r="O36" s="30"/>
      <c r="P36" s="31"/>
      <c r="Q36" s="32"/>
      <c r="R36" s="33" t="s">
        <v>53</v>
      </c>
      <c r="S36" s="40" t="s">
        <v>138</v>
      </c>
      <c r="T36" s="35" t="s">
        <v>139</v>
      </c>
      <c r="U36" s="35" t="s">
        <v>140</v>
      </c>
    </row>
    <row r="37" spans="1:21" ht="30">
      <c r="A37" s="12"/>
      <c r="B37" s="41">
        <v>1</v>
      </c>
      <c r="C37" s="42">
        <v>33</v>
      </c>
      <c r="D37" s="64" t="s">
        <v>141</v>
      </c>
      <c r="E37" s="65" t="s">
        <v>42</v>
      </c>
      <c r="F37" s="66">
        <v>10</v>
      </c>
      <c r="G37" s="66">
        <v>10</v>
      </c>
      <c r="H37" s="66">
        <v>10</v>
      </c>
      <c r="I37" s="66">
        <v>10</v>
      </c>
      <c r="J37" s="45">
        <v>173</v>
      </c>
      <c r="K37" s="67">
        <v>97</v>
      </c>
      <c r="L37" s="30" t="s">
        <v>30</v>
      </c>
      <c r="M37" s="30">
        <v>10</v>
      </c>
      <c r="N37" s="30"/>
      <c r="O37" s="30"/>
      <c r="P37" s="31"/>
      <c r="Q37" s="32"/>
      <c r="R37" s="33" t="s">
        <v>24</v>
      </c>
      <c r="S37" s="40" t="s">
        <v>142</v>
      </c>
      <c r="T37" s="23" t="s">
        <v>143</v>
      </c>
      <c r="U37" s="23" t="s">
        <v>144</v>
      </c>
    </row>
    <row r="38" spans="1:21">
      <c r="A38" s="68"/>
      <c r="B38" s="68"/>
      <c r="C38" s="69"/>
      <c r="D38" s="69"/>
      <c r="E38" s="69"/>
      <c r="F38" s="132">
        <f>SUM(F5:F37)</f>
        <v>737</v>
      </c>
      <c r="G38" s="132">
        <f>SUM(G5:G37)</f>
        <v>633</v>
      </c>
      <c r="H38" s="132">
        <f>SUM(H5:H37)</f>
        <v>739</v>
      </c>
      <c r="I38" s="132">
        <f>SUM(I5:I37)</f>
        <v>634</v>
      </c>
      <c r="J38" s="69"/>
      <c r="K38" s="69"/>
      <c r="L38" s="71" t="s">
        <v>145</v>
      </c>
      <c r="M38" s="72">
        <f>SUM(M5:M37)</f>
        <v>738</v>
      </c>
      <c r="N38" s="72">
        <f>SUM(N5:N37)</f>
        <v>146</v>
      </c>
      <c r="O38" s="72">
        <f>SUM(O5:O37)</f>
        <v>87</v>
      </c>
      <c r="P38" s="73"/>
      <c r="Q38" s="74"/>
      <c r="R38" s="74"/>
      <c r="S38" s="68" t="s">
        <v>274</v>
      </c>
      <c r="T38" s="68" t="s">
        <v>146</v>
      </c>
      <c r="U38" s="68"/>
    </row>
    <row r="40" spans="1:21" ht="102.75">
      <c r="S40" s="159" t="s">
        <v>300</v>
      </c>
    </row>
  </sheetData>
  <mergeCells count="2">
    <mergeCell ref="F3:G3"/>
    <mergeCell ref="H3:I3"/>
  </mergeCells>
  <pageMargins left="0.70866141732283472" right="0.70866141732283472" top="0.74803149606299213" bottom="0.74803149606299213" header="0.31496062992125984" footer="0.31496062992125984"/>
  <pageSetup paperSize="8" scale="45" orientation="landscape" r:id="rId1"/>
  <headerFooter>
    <oddFooter>&amp;R&amp;A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45"/>
  <sheetViews>
    <sheetView tabSelected="1" workbookViewId="0">
      <selection activeCell="D46" sqref="D46"/>
    </sheetView>
  </sheetViews>
  <sheetFormatPr defaultRowHeight="15"/>
  <cols>
    <col min="1" max="1" width="15.5703125" style="111" bestFit="1" customWidth="1"/>
    <col min="2" max="2" width="5.7109375" customWidth="1"/>
    <col min="3" max="3" width="43" bestFit="1" customWidth="1"/>
    <col min="4" max="4" width="85.7109375" bestFit="1" customWidth="1"/>
    <col min="5" max="5" width="56.140625" bestFit="1" customWidth="1"/>
    <col min="6" max="6" width="50.85546875" hidden="1" customWidth="1"/>
    <col min="7" max="7" width="11.85546875" hidden="1" customWidth="1"/>
  </cols>
  <sheetData>
    <row r="2" spans="1:7" ht="15.75" thickBot="1">
      <c r="A2" s="124" t="s">
        <v>248</v>
      </c>
    </row>
    <row r="3" spans="1:7">
      <c r="A3" s="124"/>
      <c r="B3" s="135" t="s">
        <v>296</v>
      </c>
      <c r="C3" s="142"/>
      <c r="E3" s="135" t="s">
        <v>296</v>
      </c>
    </row>
    <row r="4" spans="1:7">
      <c r="B4" s="143" t="s">
        <v>150</v>
      </c>
      <c r="C4" s="144" t="s">
        <v>251</v>
      </c>
      <c r="D4" s="112" t="s">
        <v>151</v>
      </c>
      <c r="E4" s="136" t="s">
        <v>277</v>
      </c>
      <c r="F4" s="112" t="s">
        <v>247</v>
      </c>
      <c r="G4" s="112" t="s">
        <v>152</v>
      </c>
    </row>
    <row r="5" spans="1:7">
      <c r="A5" s="113"/>
      <c r="B5" s="145" t="s">
        <v>246</v>
      </c>
      <c r="C5" s="146" t="s">
        <v>153</v>
      </c>
      <c r="D5" s="114" t="s">
        <v>250</v>
      </c>
      <c r="E5" s="137" t="s">
        <v>290</v>
      </c>
      <c r="F5" s="133" t="s">
        <v>278</v>
      </c>
      <c r="G5" s="115" t="s">
        <v>155</v>
      </c>
    </row>
    <row r="6" spans="1:7">
      <c r="A6" s="116" t="s">
        <v>156</v>
      </c>
      <c r="B6" s="147" t="s">
        <v>157</v>
      </c>
      <c r="C6" s="148" t="s">
        <v>158</v>
      </c>
      <c r="D6" s="117" t="s">
        <v>159</v>
      </c>
      <c r="E6" s="138" t="s">
        <v>286</v>
      </c>
      <c r="F6" s="133" t="s">
        <v>160</v>
      </c>
      <c r="G6" s="115" t="s">
        <v>161</v>
      </c>
    </row>
    <row r="7" spans="1:7">
      <c r="B7" s="147" t="s">
        <v>162</v>
      </c>
      <c r="C7" s="148" t="s">
        <v>163</v>
      </c>
      <c r="D7" s="117" t="s">
        <v>164</v>
      </c>
      <c r="E7" s="139" t="s">
        <v>292</v>
      </c>
      <c r="F7" s="133" t="s">
        <v>165</v>
      </c>
      <c r="G7" s="115" t="s">
        <v>161</v>
      </c>
    </row>
    <row r="8" spans="1:7">
      <c r="B8" s="147" t="s">
        <v>166</v>
      </c>
      <c r="C8" s="148" t="s">
        <v>167</v>
      </c>
      <c r="D8" s="117" t="s">
        <v>164</v>
      </c>
      <c r="E8" s="139" t="s">
        <v>289</v>
      </c>
      <c r="F8" s="133" t="s">
        <v>168</v>
      </c>
      <c r="G8" s="115" t="s">
        <v>161</v>
      </c>
    </row>
    <row r="9" spans="1:7">
      <c r="B9" s="147" t="s">
        <v>169</v>
      </c>
      <c r="C9" s="148" t="s">
        <v>170</v>
      </c>
      <c r="D9" s="117" t="s">
        <v>171</v>
      </c>
      <c r="E9" s="139" t="s">
        <v>294</v>
      </c>
      <c r="F9" s="133" t="s">
        <v>172</v>
      </c>
      <c r="G9" s="115" t="s">
        <v>161</v>
      </c>
    </row>
    <row r="10" spans="1:7">
      <c r="B10" s="147" t="s">
        <v>173</v>
      </c>
      <c r="C10" s="148" t="s">
        <v>174</v>
      </c>
      <c r="D10" s="117" t="s">
        <v>171</v>
      </c>
      <c r="E10" s="139" t="s">
        <v>295</v>
      </c>
      <c r="F10" s="133" t="s">
        <v>172</v>
      </c>
      <c r="G10" s="115" t="s">
        <v>161</v>
      </c>
    </row>
    <row r="11" spans="1:7">
      <c r="B11" s="147" t="s">
        <v>175</v>
      </c>
      <c r="C11" s="148" t="s">
        <v>176</v>
      </c>
      <c r="D11" s="118" t="s">
        <v>177</v>
      </c>
      <c r="E11" s="139" t="s">
        <v>282</v>
      </c>
      <c r="F11" s="133" t="s">
        <v>172</v>
      </c>
      <c r="G11" s="115" t="s">
        <v>161</v>
      </c>
    </row>
    <row r="12" spans="1:7">
      <c r="B12" s="147" t="s">
        <v>178</v>
      </c>
      <c r="C12" s="148" t="s">
        <v>179</v>
      </c>
      <c r="D12" s="117" t="s">
        <v>180</v>
      </c>
      <c r="E12" s="139" t="s">
        <v>289</v>
      </c>
      <c r="F12" s="133" t="s">
        <v>181</v>
      </c>
      <c r="G12" s="115" t="s">
        <v>161</v>
      </c>
    </row>
    <row r="13" spans="1:7">
      <c r="A13" s="116" t="s">
        <v>182</v>
      </c>
      <c r="B13" s="147" t="s">
        <v>183</v>
      </c>
      <c r="C13" s="148" t="s">
        <v>184</v>
      </c>
      <c r="D13" s="117" t="s">
        <v>185</v>
      </c>
      <c r="E13" s="139" t="s">
        <v>297</v>
      </c>
      <c r="F13" s="133" t="s">
        <v>172</v>
      </c>
      <c r="G13" s="115" t="s">
        <v>161</v>
      </c>
    </row>
    <row r="14" spans="1:7">
      <c r="A14" s="119"/>
      <c r="B14" s="147" t="s">
        <v>186</v>
      </c>
      <c r="C14" s="148" t="s">
        <v>187</v>
      </c>
      <c r="D14" s="118" t="s">
        <v>188</v>
      </c>
      <c r="E14" s="139" t="s">
        <v>279</v>
      </c>
      <c r="F14" s="133" t="s">
        <v>172</v>
      </c>
      <c r="G14" s="115" t="s">
        <v>161</v>
      </c>
    </row>
    <row r="15" spans="1:7">
      <c r="B15" s="147" t="s">
        <v>189</v>
      </c>
      <c r="C15" s="148" t="s">
        <v>190</v>
      </c>
      <c r="D15" s="117" t="s">
        <v>171</v>
      </c>
      <c r="E15" s="139" t="s">
        <v>285</v>
      </c>
      <c r="F15" s="133" t="s">
        <v>172</v>
      </c>
      <c r="G15" s="115" t="s">
        <v>161</v>
      </c>
    </row>
    <row r="16" spans="1:7">
      <c r="B16" s="147" t="s">
        <v>191</v>
      </c>
      <c r="C16" s="148" t="s">
        <v>192</v>
      </c>
      <c r="D16" s="117" t="s">
        <v>171</v>
      </c>
      <c r="E16" s="139" t="s">
        <v>289</v>
      </c>
      <c r="F16" s="133" t="s">
        <v>172</v>
      </c>
      <c r="G16" s="115" t="s">
        <v>161</v>
      </c>
    </row>
    <row r="17" spans="1:7">
      <c r="B17" s="147" t="s">
        <v>193</v>
      </c>
      <c r="C17" s="148" t="s">
        <v>194</v>
      </c>
      <c r="D17" s="117" t="s">
        <v>195</v>
      </c>
      <c r="E17" s="139" t="s">
        <v>281</v>
      </c>
      <c r="F17" s="133" t="s">
        <v>172</v>
      </c>
      <c r="G17" s="115" t="s">
        <v>161</v>
      </c>
    </row>
    <row r="18" spans="1:7">
      <c r="B18" s="147" t="s">
        <v>196</v>
      </c>
      <c r="C18" s="148" t="s">
        <v>197</v>
      </c>
      <c r="D18" s="118" t="s">
        <v>198</v>
      </c>
      <c r="E18" s="139" t="s">
        <v>289</v>
      </c>
      <c r="F18" s="133" t="s">
        <v>172</v>
      </c>
      <c r="G18" s="115" t="s">
        <v>161</v>
      </c>
    </row>
    <row r="19" spans="1:7">
      <c r="B19" s="147" t="s">
        <v>199</v>
      </c>
      <c r="C19" s="148" t="s">
        <v>200</v>
      </c>
      <c r="D19" s="117" t="s">
        <v>201</v>
      </c>
      <c r="E19" s="139" t="s">
        <v>293</v>
      </c>
      <c r="F19" s="133" t="s">
        <v>172</v>
      </c>
      <c r="G19" s="115" t="s">
        <v>161</v>
      </c>
    </row>
    <row r="20" spans="1:7">
      <c r="B20" s="147" t="s">
        <v>202</v>
      </c>
      <c r="C20" s="148" t="s">
        <v>205</v>
      </c>
      <c r="D20" s="118" t="s">
        <v>206</v>
      </c>
      <c r="E20" s="139" t="s">
        <v>289</v>
      </c>
      <c r="F20" s="133" t="s">
        <v>172</v>
      </c>
      <c r="G20" s="115" t="s">
        <v>161</v>
      </c>
    </row>
    <row r="21" spans="1:7">
      <c r="B21" s="147" t="s">
        <v>203</v>
      </c>
      <c r="C21" s="148" t="s">
        <v>207</v>
      </c>
      <c r="D21" s="117" t="s">
        <v>208</v>
      </c>
      <c r="E21" s="139" t="s">
        <v>283</v>
      </c>
      <c r="F21" s="133" t="s">
        <v>172</v>
      </c>
      <c r="G21" s="115" t="s">
        <v>161</v>
      </c>
    </row>
    <row r="22" spans="1:7">
      <c r="B22" s="147" t="s">
        <v>204</v>
      </c>
      <c r="C22" s="148" t="s">
        <v>209</v>
      </c>
      <c r="D22" s="118" t="s">
        <v>210</v>
      </c>
      <c r="E22" s="139" t="s">
        <v>289</v>
      </c>
      <c r="F22" s="134" t="s">
        <v>211</v>
      </c>
      <c r="G22" s="115" t="s">
        <v>161</v>
      </c>
    </row>
    <row r="23" spans="1:7">
      <c r="A23" s="116" t="s">
        <v>212</v>
      </c>
      <c r="B23" s="147" t="s">
        <v>213</v>
      </c>
      <c r="C23" s="148" t="s">
        <v>214</v>
      </c>
      <c r="D23" s="117" t="s">
        <v>215</v>
      </c>
      <c r="E23" s="139" t="s">
        <v>284</v>
      </c>
      <c r="F23" s="133" t="s">
        <v>172</v>
      </c>
      <c r="G23" s="115" t="s">
        <v>161</v>
      </c>
    </row>
    <row r="24" spans="1:7">
      <c r="B24" s="147" t="s">
        <v>216</v>
      </c>
      <c r="C24" s="148" t="s">
        <v>218</v>
      </c>
      <c r="D24" s="117" t="s">
        <v>219</v>
      </c>
      <c r="E24" s="139" t="s">
        <v>280</v>
      </c>
      <c r="F24" s="133" t="s">
        <v>181</v>
      </c>
      <c r="G24" s="115" t="s">
        <v>161</v>
      </c>
    </row>
    <row r="25" spans="1:7">
      <c r="B25" s="147" t="s">
        <v>217</v>
      </c>
      <c r="C25" s="148" t="s">
        <v>221</v>
      </c>
      <c r="D25" s="120" t="s">
        <v>252</v>
      </c>
      <c r="E25" s="139" t="s">
        <v>289</v>
      </c>
      <c r="F25" s="133" t="s">
        <v>181</v>
      </c>
      <c r="G25" s="115" t="s">
        <v>161</v>
      </c>
    </row>
    <row r="26" spans="1:7">
      <c r="B26" s="147" t="s">
        <v>220</v>
      </c>
      <c r="C26" s="148" t="s">
        <v>223</v>
      </c>
      <c r="D26" s="125" t="s">
        <v>253</v>
      </c>
      <c r="E26" s="139" t="s">
        <v>298</v>
      </c>
      <c r="F26" s="134" t="s">
        <v>224</v>
      </c>
      <c r="G26" s="115" t="s">
        <v>161</v>
      </c>
    </row>
    <row r="27" spans="1:7">
      <c r="B27" s="147" t="s">
        <v>222</v>
      </c>
      <c r="C27" s="148" t="s">
        <v>225</v>
      </c>
      <c r="D27" s="125" t="s">
        <v>226</v>
      </c>
      <c r="E27" s="139" t="s">
        <v>289</v>
      </c>
      <c r="F27" s="134" t="s">
        <v>224</v>
      </c>
      <c r="G27" s="115" t="s">
        <v>161</v>
      </c>
    </row>
    <row r="28" spans="1:7">
      <c r="A28" s="116" t="s">
        <v>227</v>
      </c>
      <c r="B28" s="147" t="s">
        <v>228</v>
      </c>
      <c r="C28" s="149" t="s">
        <v>229</v>
      </c>
      <c r="D28" s="118" t="s">
        <v>230</v>
      </c>
      <c r="E28" s="139" t="s">
        <v>289</v>
      </c>
      <c r="F28" s="134" t="s">
        <v>231</v>
      </c>
      <c r="G28" s="115" t="s">
        <v>161</v>
      </c>
    </row>
    <row r="29" spans="1:7">
      <c r="B29" s="147" t="s">
        <v>232</v>
      </c>
      <c r="C29" s="148" t="s">
        <v>233</v>
      </c>
      <c r="D29" s="121" t="s">
        <v>234</v>
      </c>
      <c r="E29" s="139" t="s">
        <v>289</v>
      </c>
      <c r="F29" s="133" t="s">
        <v>235</v>
      </c>
      <c r="G29" s="115" t="s">
        <v>161</v>
      </c>
    </row>
    <row r="30" spans="1:7">
      <c r="B30" s="147" t="s">
        <v>236</v>
      </c>
      <c r="C30" s="148" t="s">
        <v>237</v>
      </c>
      <c r="D30" s="117" t="s">
        <v>238</v>
      </c>
      <c r="E30" s="139" t="s">
        <v>289</v>
      </c>
      <c r="F30" s="133" t="s">
        <v>235</v>
      </c>
      <c r="G30" s="115" t="s">
        <v>161</v>
      </c>
    </row>
    <row r="31" spans="1:7">
      <c r="B31" s="147" t="s">
        <v>239</v>
      </c>
      <c r="C31" s="148" t="s">
        <v>258</v>
      </c>
      <c r="D31" s="117" t="s">
        <v>238</v>
      </c>
      <c r="E31" s="139" t="s">
        <v>289</v>
      </c>
      <c r="F31" s="133" t="s">
        <v>235</v>
      </c>
      <c r="G31" s="115" t="s">
        <v>161</v>
      </c>
    </row>
    <row r="32" spans="1:7">
      <c r="B32" s="147" t="s">
        <v>242</v>
      </c>
      <c r="C32" s="150" t="s">
        <v>240</v>
      </c>
      <c r="D32" s="126" t="s">
        <v>241</v>
      </c>
      <c r="E32" s="139" t="s">
        <v>289</v>
      </c>
      <c r="F32" s="133" t="s">
        <v>235</v>
      </c>
      <c r="G32" s="115" t="s">
        <v>161</v>
      </c>
    </row>
    <row r="33" spans="1:7">
      <c r="B33" s="147" t="s">
        <v>257</v>
      </c>
      <c r="C33" s="150" t="s">
        <v>243</v>
      </c>
      <c r="D33" s="127" t="s">
        <v>238</v>
      </c>
      <c r="E33" s="139" t="s">
        <v>289</v>
      </c>
      <c r="F33" s="133" t="s">
        <v>235</v>
      </c>
      <c r="G33" s="115" t="s">
        <v>161</v>
      </c>
    </row>
    <row r="34" spans="1:7">
      <c r="B34" s="147" t="s">
        <v>259</v>
      </c>
      <c r="C34" s="148" t="s">
        <v>260</v>
      </c>
      <c r="D34" s="117" t="s">
        <v>238</v>
      </c>
      <c r="E34" s="139" t="s">
        <v>288</v>
      </c>
      <c r="F34" s="133" t="s">
        <v>270</v>
      </c>
      <c r="G34" s="115" t="s">
        <v>161</v>
      </c>
    </row>
    <row r="35" spans="1:7">
      <c r="B35" s="145" t="s">
        <v>254</v>
      </c>
      <c r="C35" s="146" t="s">
        <v>255</v>
      </c>
      <c r="D35" s="114" t="s">
        <v>250</v>
      </c>
      <c r="E35" s="140" t="s">
        <v>290</v>
      </c>
      <c r="F35" s="133" t="s">
        <v>154</v>
      </c>
      <c r="G35" s="115" t="s">
        <v>155</v>
      </c>
    </row>
    <row r="36" spans="1:7">
      <c r="B36" s="147" t="s">
        <v>256</v>
      </c>
      <c r="C36" s="148" t="s">
        <v>268</v>
      </c>
      <c r="D36" s="117" t="s">
        <v>159</v>
      </c>
      <c r="E36" s="139" t="s">
        <v>286</v>
      </c>
      <c r="F36" s="133" t="s">
        <v>160</v>
      </c>
      <c r="G36" s="115" t="s">
        <v>161</v>
      </c>
    </row>
    <row r="37" spans="1:7">
      <c r="B37" s="147" t="s">
        <v>263</v>
      </c>
      <c r="C37" s="148" t="s">
        <v>261</v>
      </c>
      <c r="D37" s="117" t="s">
        <v>262</v>
      </c>
      <c r="E37" s="139" t="s">
        <v>287</v>
      </c>
      <c r="F37" s="133" t="s">
        <v>160</v>
      </c>
      <c r="G37" s="115" t="s">
        <v>161</v>
      </c>
    </row>
    <row r="38" spans="1:7">
      <c r="B38" s="147" t="s">
        <v>266</v>
      </c>
      <c r="C38" s="151" t="s">
        <v>264</v>
      </c>
      <c r="D38" s="117" t="s">
        <v>159</v>
      </c>
      <c r="E38" s="139" t="s">
        <v>292</v>
      </c>
      <c r="F38" s="133" t="s">
        <v>265</v>
      </c>
      <c r="G38" s="115" t="s">
        <v>161</v>
      </c>
    </row>
    <row r="39" spans="1:7">
      <c r="B39" s="147" t="s">
        <v>267</v>
      </c>
      <c r="C39" s="148" t="s">
        <v>269</v>
      </c>
      <c r="D39" s="117" t="s">
        <v>262</v>
      </c>
      <c r="E39" s="139" t="s">
        <v>288</v>
      </c>
      <c r="F39" s="133" t="s">
        <v>244</v>
      </c>
      <c r="G39" s="115" t="s">
        <v>161</v>
      </c>
    </row>
    <row r="40" spans="1:7">
      <c r="B40" s="147" t="s">
        <v>271</v>
      </c>
      <c r="C40" s="148" t="s">
        <v>272</v>
      </c>
      <c r="D40" s="117" t="s">
        <v>273</v>
      </c>
      <c r="E40" s="139" t="s">
        <v>288</v>
      </c>
      <c r="F40" s="133" t="s">
        <v>244</v>
      </c>
      <c r="G40" s="115" t="s">
        <v>161</v>
      </c>
    </row>
    <row r="41" spans="1:7">
      <c r="B41" s="147"/>
      <c r="C41" s="148"/>
      <c r="D41" s="117"/>
      <c r="E41" s="139"/>
      <c r="F41" s="133"/>
      <c r="G41" s="115"/>
    </row>
    <row r="42" spans="1:7">
      <c r="B42" s="152"/>
      <c r="C42" s="153"/>
      <c r="E42" s="139"/>
      <c r="G42" s="128"/>
    </row>
    <row r="43" spans="1:7">
      <c r="A43" s="122"/>
      <c r="B43" s="147"/>
      <c r="C43" s="148"/>
      <c r="D43" s="123"/>
      <c r="E43" s="139"/>
      <c r="F43" s="133"/>
      <c r="G43" s="115"/>
    </row>
    <row r="44" spans="1:7">
      <c r="B44" s="156"/>
      <c r="C44" s="153"/>
      <c r="E44" s="157" t="s">
        <v>291</v>
      </c>
    </row>
    <row r="45" spans="1:7" ht="15.75" thickBot="1">
      <c r="B45" s="154"/>
      <c r="C45" s="155"/>
      <c r="E45" s="141" t="s">
        <v>299</v>
      </c>
    </row>
  </sheetData>
  <pageMargins left="0.70866141732283472" right="0.70866141732283472" top="0.74803149606299213" bottom="0.74803149606299213" header="0.31496062992125984" footer="0.31496062992125984"/>
  <pageSetup paperSize="9" scale="48" orientation="landscape" r:id="rId1"/>
  <headerFooter>
    <oddFooter>&amp;R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lista</vt:lpstr>
      <vt:lpstr>załacznik 1.1</vt:lpstr>
      <vt:lpstr>załacznik 3.2</vt:lpstr>
      <vt:lpstr>lista!Obszar_wydruku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Jastrząb</dc:creator>
  <cp:lastModifiedBy>Sabina Cieślik</cp:lastModifiedBy>
  <cp:lastPrinted>2020-02-27T07:55:02Z</cp:lastPrinted>
  <dcterms:created xsi:type="dcterms:W3CDTF">2020-02-13T07:34:59Z</dcterms:created>
  <dcterms:modified xsi:type="dcterms:W3CDTF">2020-02-27T14:04:13Z</dcterms:modified>
</cp:coreProperties>
</file>