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5480" windowHeight="10236" activeTab="1"/>
  </bookViews>
  <sheets>
    <sheet name="WYKAZ ULIC" sheetId="1" r:id="rId1"/>
    <sheet name="drogi wewnętrzne" sheetId="2" r:id="rId2"/>
  </sheets>
  <definedNames/>
  <calcPr fullCalcOnLoad="1"/>
</workbook>
</file>

<file path=xl/sharedStrings.xml><?xml version="1.0" encoding="utf-8"?>
<sst xmlns="http://schemas.openxmlformats.org/spreadsheetml/2006/main" count="2045" uniqueCount="1453">
  <si>
    <t>Lp.</t>
  </si>
  <si>
    <t>Nazwa ulicy</t>
  </si>
  <si>
    <t>Numer ewidencyjny</t>
  </si>
  <si>
    <t>kategoria</t>
  </si>
  <si>
    <t>klasa</t>
  </si>
  <si>
    <t>Przebieg</t>
  </si>
  <si>
    <t>długość km</t>
  </si>
  <si>
    <t>powierzchnia całkowita jezdni m2</t>
  </si>
  <si>
    <t>powierzchnia czyszczenia mechanicznego jezdni m2</t>
  </si>
  <si>
    <t>powierzchnia czyszczenia ręcznego jezdni m2</t>
  </si>
  <si>
    <t>od</t>
  </si>
  <si>
    <t>do</t>
  </si>
  <si>
    <t>ul.</t>
  </si>
  <si>
    <t>św. Anny</t>
  </si>
  <si>
    <t>gminna</t>
  </si>
  <si>
    <t>D</t>
  </si>
  <si>
    <t>ul. Św. Barbary</t>
  </si>
  <si>
    <t>zabudowy mieszkalnej ul. Gałeczki</t>
  </si>
  <si>
    <t>ul.</t>
  </si>
  <si>
    <t>Armii Krajowej</t>
  </si>
  <si>
    <t>powiatowa</t>
  </si>
  <si>
    <t>Z</t>
  </si>
  <si>
    <r>
      <rPr>
        <sz val="10"/>
        <rFont val="Arial CE"/>
        <family val="0"/>
      </rPr>
      <t>granica m. Świętochłowice</t>
    </r>
  </si>
  <si>
    <r>
      <rPr>
        <sz val="10"/>
        <rFont val="Arial CE"/>
        <family val="0"/>
      </rPr>
      <t>granica m. Katowice</t>
    </r>
  </si>
  <si>
    <t>ul.</t>
  </si>
  <si>
    <t>Adama Asnyka</t>
  </si>
  <si>
    <t>gminna</t>
  </si>
  <si>
    <t>D</t>
  </si>
  <si>
    <r>
      <rPr>
        <sz val="10"/>
        <rFont val="Arial CE"/>
        <family val="0"/>
      </rPr>
      <t>ul.Obrońców Chorzowa</t>
    </r>
  </si>
  <si>
    <t>ul. Hanki Sawickiej</t>
  </si>
  <si>
    <t>ul.</t>
  </si>
  <si>
    <t>Astrów</t>
  </si>
  <si>
    <t>gminna</t>
  </si>
  <si>
    <t>L</t>
  </si>
  <si>
    <t>ul. Gałeczki</t>
  </si>
  <si>
    <t>osi ul. Różanej</t>
  </si>
  <si>
    <t>ul.</t>
  </si>
  <si>
    <t>Bałtycka</t>
  </si>
  <si>
    <t>gminna</t>
  </si>
  <si>
    <t>D</t>
  </si>
  <si>
    <t>ul. Dąbrowskiego</t>
  </si>
  <si>
    <t>do ZK PGM</t>
  </si>
  <si>
    <t>ul.</t>
  </si>
  <si>
    <t>Bankowa</t>
  </si>
  <si>
    <t>gminna</t>
  </si>
  <si>
    <t>D</t>
  </si>
  <si>
    <t>ul. Dąbrowskiego</t>
  </si>
  <si>
    <t>ul. Szopena</t>
  </si>
  <si>
    <t>ul.</t>
  </si>
  <si>
    <t>św. Barbary</t>
  </si>
  <si>
    <t>gminna</t>
  </si>
  <si>
    <t>L</t>
  </si>
  <si>
    <t>ul. Gałeczki</t>
  </si>
  <si>
    <r>
      <rPr>
        <sz val="10"/>
        <rFont val="Arial CE"/>
        <family val="0"/>
      </rPr>
      <t>ul. Klimzy</t>
    </r>
  </si>
  <si>
    <t>ul.</t>
  </si>
  <si>
    <t>Stefana Batorego</t>
  </si>
  <si>
    <t>powiatowa</t>
  </si>
  <si>
    <t>Z</t>
  </si>
  <si>
    <t>ul. 16 Lipca</t>
  </si>
  <si>
    <t>węzeł autostrada A4</t>
  </si>
  <si>
    <t>ul.</t>
  </si>
  <si>
    <t>gen. Józefa Bema</t>
  </si>
  <si>
    <t>gminna</t>
  </si>
  <si>
    <t>D</t>
  </si>
  <si>
    <t>ul. Dyrekcyjnej</t>
  </si>
  <si>
    <t>ul. Wrocławskiej</t>
  </si>
  <si>
    <t>al.</t>
  </si>
  <si>
    <t>BOWID</t>
  </si>
  <si>
    <t>powiatowa</t>
  </si>
  <si>
    <t>Z</t>
  </si>
  <si>
    <t>ul. Armii Krajowej</t>
  </si>
  <si>
    <t>ul. Hajduckiej</t>
  </si>
  <si>
    <t>ul.</t>
  </si>
  <si>
    <t>Brzozowa</t>
  </si>
  <si>
    <t>gminna</t>
  </si>
  <si>
    <t>L</t>
  </si>
  <si>
    <r>
      <rPr>
        <sz val="10"/>
        <rFont val="Arial CE"/>
        <family val="0"/>
      </rPr>
      <t>ul. St. Batorego - okrężnie - St. Batorego</t>
    </r>
  </si>
  <si>
    <t>ul.</t>
  </si>
  <si>
    <t>Chocimska</t>
  </si>
  <si>
    <t>gminna</t>
  </si>
  <si>
    <t>L</t>
  </si>
  <si>
    <r>
      <rPr>
        <sz val="10"/>
        <rFont val="Arial CE"/>
        <family val="0"/>
      </rPr>
      <t>ul. Trzynieckiej</t>
    </r>
  </si>
  <si>
    <t>ul. Wyspiańskiego</t>
  </si>
  <si>
    <t>ul.</t>
  </si>
  <si>
    <t>Karola Chodkiewicza</t>
  </si>
  <si>
    <t>gminna</t>
  </si>
  <si>
    <t>L</t>
  </si>
  <si>
    <t>ul. Armii Krajowej</t>
  </si>
  <si>
    <t>ul. Długa</t>
  </si>
  <si>
    <t>ul.</t>
  </si>
  <si>
    <t>Bolesława Chrobrego</t>
  </si>
  <si>
    <t>gminna</t>
  </si>
  <si>
    <t>L</t>
  </si>
  <si>
    <r>
      <rPr>
        <sz val="10"/>
        <rFont val="Arial CE"/>
        <family val="0"/>
      </rPr>
      <t>ul. Truchana</t>
    </r>
  </si>
  <si>
    <t>ul. Powstańców</t>
  </si>
  <si>
    <t>ul.</t>
  </si>
  <si>
    <t>Cieszyńska</t>
  </si>
  <si>
    <t>gminna</t>
  </si>
  <si>
    <t>L</t>
  </si>
  <si>
    <t>ul. Pułaskiego</t>
  </si>
  <si>
    <r>
      <rPr>
        <sz val="10"/>
        <rFont val="Arial CE"/>
        <family val="0"/>
      </rPr>
      <t>ul.Bałtyckiej</t>
    </r>
  </si>
  <si>
    <t>ul.</t>
  </si>
  <si>
    <t>Cmentarna</t>
  </si>
  <si>
    <t>gminna</t>
  </si>
  <si>
    <t>D</t>
  </si>
  <si>
    <t>ul. Hajduckiej</t>
  </si>
  <si>
    <r>
      <rPr>
        <sz val="10"/>
        <rFont val="Arial CE"/>
        <family val="0"/>
      </rPr>
      <t>ul. Ryszki</t>
    </r>
  </si>
  <si>
    <t>ul.</t>
  </si>
  <si>
    <r>
      <rPr>
        <sz val="10"/>
        <rFont val="Arial CE"/>
        <family val="0"/>
      </rPr>
      <t>ks. Józefa Czempiela</t>
    </r>
  </si>
  <si>
    <t>powiatowa</t>
  </si>
  <si>
    <t>L</t>
  </si>
  <si>
    <t xml:space="preserve"> ul. Granicznej</t>
  </si>
  <si>
    <r>
      <rPr>
        <sz val="10"/>
        <rFont val="Arial CE"/>
        <family val="0"/>
      </rPr>
      <t xml:space="preserve"> ul. St. Batorego</t>
    </r>
  </si>
  <si>
    <t>ul.</t>
  </si>
  <si>
    <t>Częstochowska</t>
  </si>
  <si>
    <t>gminna</t>
  </si>
  <si>
    <t>D</t>
  </si>
  <si>
    <t>ul. Dąbrowskiego</t>
  </si>
  <si>
    <t>do końca zabudowy</t>
  </si>
  <si>
    <t>ul.</t>
  </si>
  <si>
    <t>Czysta</t>
  </si>
  <si>
    <t>gminna</t>
  </si>
  <si>
    <t>D</t>
  </si>
  <si>
    <t>ul. Dąbrowskiego</t>
  </si>
  <si>
    <t>ul. Dobrodzieńska</t>
  </si>
  <si>
    <t>ul.</t>
  </si>
  <si>
    <t>gen. Henryka Dąbrowskiego</t>
  </si>
  <si>
    <t>powiatowa</t>
  </si>
  <si>
    <t>Z</t>
  </si>
  <si>
    <t>ul. Katowickiej</t>
  </si>
  <si>
    <t>ul. Armii Krajowej</t>
  </si>
  <si>
    <t>ul.</t>
  </si>
  <si>
    <t>Dębowa</t>
  </si>
  <si>
    <t>gminna</t>
  </si>
  <si>
    <t>D</t>
  </si>
  <si>
    <t>al. Wojska Polskiego</t>
  </si>
  <si>
    <t>ul. Młodzieżowej</t>
  </si>
  <si>
    <t>ul.</t>
  </si>
  <si>
    <t>Długa</t>
  </si>
  <si>
    <t>gminna</t>
  </si>
  <si>
    <t>L</t>
  </si>
  <si>
    <t>ul. Wita Stwosza</t>
  </si>
  <si>
    <t>ul. Wysockiego</t>
  </si>
  <si>
    <t>ul.</t>
  </si>
  <si>
    <t>Dobrodzieńska</t>
  </si>
  <si>
    <t>gminna</t>
  </si>
  <si>
    <t>D</t>
  </si>
  <si>
    <t>ul. Hajduckiej</t>
  </si>
  <si>
    <t>DTŚ</t>
  </si>
  <si>
    <t>ul.</t>
  </si>
  <si>
    <t>Dojazdowa</t>
  </si>
  <si>
    <t>gminna</t>
  </si>
  <si>
    <t>D</t>
  </si>
  <si>
    <r>
      <rPr>
        <sz val="10"/>
        <rFont val="Arial CE"/>
        <family val="0"/>
      </rPr>
      <t>ul.Skrajnej</t>
    </r>
  </si>
  <si>
    <t>końca zabudowy</t>
  </si>
  <si>
    <t>ul.</t>
  </si>
  <si>
    <t>Michała Drzymały</t>
  </si>
  <si>
    <t>gminna</t>
  </si>
  <si>
    <t>D</t>
  </si>
  <si>
    <t>ul. Powstańców</t>
  </si>
  <si>
    <t>bramy cmentarza</t>
  </si>
  <si>
    <t>ul.</t>
  </si>
  <si>
    <t>Dworcowa</t>
  </si>
  <si>
    <t>gminna</t>
  </si>
  <si>
    <t>L</t>
  </si>
  <si>
    <t>ul. Wolności</t>
  </si>
  <si>
    <r>
      <rPr>
        <sz val="10"/>
        <rFont val="Arial CE"/>
        <family val="0"/>
      </rPr>
      <t>pl. Dworcowego</t>
    </r>
  </si>
  <si>
    <r>
      <rPr>
        <sz val="10"/>
        <rFont val="Arial CE"/>
        <family val="0"/>
      </rPr>
      <t>pl.</t>
    </r>
  </si>
  <si>
    <t>Dworcowy</t>
  </si>
  <si>
    <t>gminna</t>
  </si>
  <si>
    <t>L</t>
  </si>
  <si>
    <t>ul. Dworcowej</t>
  </si>
  <si>
    <r>
      <rPr>
        <sz val="10"/>
        <rFont val="Arial CE"/>
        <family val="0"/>
      </rPr>
      <t>ul. Sienkieiwcza</t>
    </r>
  </si>
  <si>
    <t>ul.</t>
  </si>
  <si>
    <t>Dyrekcyjna</t>
  </si>
  <si>
    <t>gminna</t>
  </si>
  <si>
    <t>L</t>
  </si>
  <si>
    <r>
      <rPr>
        <sz val="10"/>
        <rFont val="Arial CE"/>
        <family val="0"/>
      </rPr>
      <t>ul. St. Batorego</t>
    </r>
  </si>
  <si>
    <t>ul. Szpitalnej</t>
  </si>
  <si>
    <t>ul.</t>
  </si>
  <si>
    <t>Działkowa</t>
  </si>
  <si>
    <t>gminna</t>
  </si>
  <si>
    <t>L</t>
  </si>
  <si>
    <t>ul. Hajduckiej - DTŚ</t>
  </si>
  <si>
    <r>
      <rPr>
        <sz val="10"/>
        <rFont val="Arial CE"/>
        <family val="0"/>
      </rPr>
      <t>DTŚ - ul. Racławckiej</t>
    </r>
  </si>
  <si>
    <t>ul.</t>
  </si>
  <si>
    <t>Farna</t>
  </si>
  <si>
    <t>gminna</t>
  </si>
  <si>
    <t>L</t>
  </si>
  <si>
    <r>
      <rPr>
        <sz val="10"/>
        <rFont val="Arial CE"/>
        <family val="0"/>
      </rPr>
      <t>ul. St. Batorego</t>
    </r>
  </si>
  <si>
    <t>ul. Karpackiej</t>
  </si>
  <si>
    <t>ul.</t>
  </si>
  <si>
    <t>Jana Faski</t>
  </si>
  <si>
    <t>gminna</t>
  </si>
  <si>
    <t>L</t>
  </si>
  <si>
    <t>ul. Rynek</t>
  </si>
  <si>
    <t>ul. Wolności</t>
  </si>
  <si>
    <t>ul.</t>
  </si>
  <si>
    <t>Franciszkańska</t>
  </si>
  <si>
    <t>gminna</t>
  </si>
  <si>
    <t>D</t>
  </si>
  <si>
    <t>ul. Gałeczki</t>
  </si>
  <si>
    <t>ul. Krętej</t>
  </si>
  <si>
    <t>ul.</t>
  </si>
  <si>
    <t>Francuska</t>
  </si>
  <si>
    <t>gminna</t>
  </si>
  <si>
    <t>D</t>
  </si>
  <si>
    <t>ul. 16 Lipca</t>
  </si>
  <si>
    <t>ul. Konarskiego</t>
  </si>
  <si>
    <t>ul.</t>
  </si>
  <si>
    <t>Aleksandra Fredry</t>
  </si>
  <si>
    <t>gminna</t>
  </si>
  <si>
    <t>D</t>
  </si>
  <si>
    <r>
      <rPr>
        <sz val="10"/>
        <rFont val="Arial CE"/>
        <family val="0"/>
      </rPr>
      <t>placu przed kościołem pw Dobrego Pasterza</t>
    </r>
  </si>
  <si>
    <t>ul. Odrodzenia</t>
  </si>
  <si>
    <t>ul.</t>
  </si>
  <si>
    <r>
      <rPr>
        <sz val="10"/>
        <rFont val="Arial CE"/>
        <family val="0"/>
      </rPr>
      <t>Jurija Gagarina</t>
    </r>
  </si>
  <si>
    <t>gminna</t>
  </si>
  <si>
    <t>L</t>
  </si>
  <si>
    <r>
      <rPr>
        <sz val="10"/>
        <rFont val="Arial CE"/>
        <family val="0"/>
      </rPr>
      <t>ul. Kochłowickiej</t>
    </r>
  </si>
  <si>
    <t>ul. Granicznej</t>
  </si>
  <si>
    <t>ul.</t>
  </si>
  <si>
    <t>ks. Jana Gałeczki</t>
  </si>
  <si>
    <t>powiatowa</t>
  </si>
  <si>
    <t>Z</t>
  </si>
  <si>
    <t>ul. Katowickiej</t>
  </si>
  <si>
    <t>ul. Gliwickiej w Katowicach</t>
  </si>
  <si>
    <t>ul.</t>
  </si>
  <si>
    <t>Głogowska</t>
  </si>
  <si>
    <t>gminna</t>
  </si>
  <si>
    <t>D</t>
  </si>
  <si>
    <t>ul. Strzelców Bytomskich</t>
  </si>
  <si>
    <t>do posesji ul. Cieszyńska 16</t>
  </si>
  <si>
    <t>ul.</t>
  </si>
  <si>
    <t>Gnieźnieńska</t>
  </si>
  <si>
    <t>gminna</t>
  </si>
  <si>
    <t>D</t>
  </si>
  <si>
    <t>ul. Długiej</t>
  </si>
  <si>
    <t>ul. Jasińskiego</t>
  </si>
  <si>
    <t>ul.</t>
  </si>
  <si>
    <t>Górnicza</t>
  </si>
  <si>
    <t>powiatowa</t>
  </si>
  <si>
    <t>Z</t>
  </si>
  <si>
    <t>ul. Gałeczki</t>
  </si>
  <si>
    <t>węzeł Hajducka - Racławicka</t>
  </si>
  <si>
    <t>ul.</t>
  </si>
  <si>
    <t>Grabowa</t>
  </si>
  <si>
    <t>gminna</t>
  </si>
  <si>
    <t>D</t>
  </si>
  <si>
    <t>ul. Klonowej</t>
  </si>
  <si>
    <t>ul. Kasztanowej</t>
  </si>
  <si>
    <t>ul.</t>
  </si>
  <si>
    <t>Graniczna</t>
  </si>
  <si>
    <t>powiatowa</t>
  </si>
  <si>
    <t>Z</t>
  </si>
  <si>
    <r>
      <rPr>
        <sz val="10"/>
        <rFont val="Arial CE"/>
        <family val="0"/>
      </rPr>
      <t>ul. St. Batorego</t>
    </r>
  </si>
  <si>
    <r>
      <rPr>
        <sz val="10"/>
        <rFont val="Arial CE"/>
        <family val="0"/>
      </rPr>
      <t>ul. Kochowickiej</t>
    </r>
  </si>
  <si>
    <r>
      <rPr>
        <sz val="10"/>
        <rFont val="Arial CE"/>
        <family val="0"/>
      </rPr>
      <t>pl.</t>
    </r>
  </si>
  <si>
    <t>Olimpijczyka Henryka Nawary</t>
  </si>
  <si>
    <t>gminna</t>
  </si>
  <si>
    <t>D</t>
  </si>
  <si>
    <t>ul. Mickiewicza</t>
  </si>
  <si>
    <t>ul. Odrowążów</t>
  </si>
  <si>
    <t>ul.</t>
  </si>
  <si>
    <t>Hajducka</t>
  </si>
  <si>
    <t>powiatowa</t>
  </si>
  <si>
    <t>Z</t>
  </si>
  <si>
    <t>ul. Wolności</t>
  </si>
  <si>
    <t>węzeł Racławicka - Górnicza</t>
  </si>
  <si>
    <t>ul.</t>
  </si>
  <si>
    <r>
      <rPr>
        <sz val="10"/>
        <rFont val="Arial CE"/>
        <family val="0"/>
      </rPr>
      <t>Wawrzyna Hajdy</t>
    </r>
  </si>
  <si>
    <t>gminna</t>
  </si>
  <si>
    <t>D</t>
  </si>
  <si>
    <t>ul. Kordeckiego</t>
  </si>
  <si>
    <t>w głąb zabudowy</t>
  </si>
  <si>
    <t>ul.</t>
  </si>
  <si>
    <t>gminna</t>
  </si>
  <si>
    <t>L</t>
  </si>
  <si>
    <t>ul. Dąbrowskiego</t>
  </si>
  <si>
    <t>ul. Powstańców</t>
  </si>
  <si>
    <t>ul.</t>
  </si>
  <si>
    <t>Hetmańska</t>
  </si>
  <si>
    <t>gminna</t>
  </si>
  <si>
    <t>D</t>
  </si>
  <si>
    <r>
      <rPr>
        <sz val="10"/>
        <rFont val="Arial CE"/>
        <family val="0"/>
      </rPr>
      <t>ul.Wojska Polskiego</t>
    </r>
  </si>
  <si>
    <t>zabudowy mieszkalnej</t>
  </si>
  <si>
    <t>ul.</t>
  </si>
  <si>
    <t>Hutnicza</t>
  </si>
  <si>
    <t>gminna</t>
  </si>
  <si>
    <t>D</t>
  </si>
  <si>
    <t>ul. Farnej</t>
  </si>
  <si>
    <t>ul 16 Lipca</t>
  </si>
  <si>
    <t>ul.</t>
  </si>
  <si>
    <t>Inwalidzka</t>
  </si>
  <si>
    <t>gminna</t>
  </si>
  <si>
    <t>L</t>
  </si>
  <si>
    <r>
      <rPr>
        <sz val="10"/>
        <rFont val="Arial CE"/>
        <family val="0"/>
      </rPr>
      <t>ul. Armii Krajowej do Wieniawskiego i od Maronia do końca zabudowy</t>
    </r>
  </si>
  <si>
    <t>ul.</t>
  </si>
  <si>
    <t>Inwalidzka</t>
  </si>
  <si>
    <t>powiatowa</t>
  </si>
  <si>
    <t>L</t>
  </si>
  <si>
    <t>skrzyżowanie z  ul. Wieniawskiego</t>
  </si>
  <si>
    <r>
      <rPr>
        <sz val="10"/>
        <rFont val="Arial CE"/>
        <family val="0"/>
      </rPr>
      <t xml:space="preserve"> ul. Maronia</t>
    </r>
  </si>
  <si>
    <t>ul.</t>
  </si>
  <si>
    <t>Jakuba Jasińskiego</t>
  </si>
  <si>
    <t>gminna</t>
  </si>
  <si>
    <t>L</t>
  </si>
  <si>
    <t>ul. Armii Krajowej</t>
  </si>
  <si>
    <t>ul. Długiej</t>
  </si>
  <si>
    <t>ul.</t>
  </si>
  <si>
    <t>Jasna</t>
  </si>
  <si>
    <t>gminna</t>
  </si>
  <si>
    <t>D</t>
  </si>
  <si>
    <t>ul. Dąbrowskiego</t>
  </si>
  <si>
    <t>ul. Dobrodzieńska</t>
  </si>
  <si>
    <t>ul.</t>
  </si>
  <si>
    <t>Jesionowa</t>
  </si>
  <si>
    <t>gminna</t>
  </si>
  <si>
    <t>D</t>
  </si>
  <si>
    <t>ul. Klonowej</t>
  </si>
  <si>
    <t>ul. Kasztanowej</t>
  </si>
  <si>
    <t>ul.</t>
  </si>
  <si>
    <t>Kolonia Joanny</t>
  </si>
  <si>
    <t>gminna</t>
  </si>
  <si>
    <t>D</t>
  </si>
  <si>
    <t>ul. Inwalidzkiej</t>
  </si>
  <si>
    <t>POD</t>
  </si>
  <si>
    <t>ul.</t>
  </si>
  <si>
    <t>Jodłowa</t>
  </si>
  <si>
    <t>gminna</t>
  </si>
  <si>
    <t>D</t>
  </si>
  <si>
    <t>ul. Klonowej</t>
  </si>
  <si>
    <t>ul. Kasztanowej</t>
  </si>
  <si>
    <t>ul.</t>
  </si>
  <si>
    <t>Jubileuszowa</t>
  </si>
  <si>
    <t>gminna</t>
  </si>
  <si>
    <t>D</t>
  </si>
  <si>
    <r>
      <rPr>
        <sz val="10"/>
        <rFont val="Arial CE"/>
        <family val="0"/>
      </rPr>
      <t>ul. St. Batorego</t>
    </r>
  </si>
  <si>
    <r>
      <rPr>
        <sz val="10"/>
        <rFont val="Arial CE"/>
        <family val="0"/>
      </rPr>
      <t>ul. Czempiela</t>
    </r>
  </si>
  <si>
    <t>ul.</t>
  </si>
  <si>
    <t>Kaliny</t>
  </si>
  <si>
    <t>powiatowa</t>
  </si>
  <si>
    <t>L</t>
  </si>
  <si>
    <r>
      <rPr>
        <sz val="10"/>
        <rFont val="Arial CE"/>
        <family val="0"/>
      </rPr>
      <t>ul.Stalowej</t>
    </r>
  </si>
  <si>
    <t>ul. Granicznej</t>
  </si>
  <si>
    <t>ul.</t>
  </si>
  <si>
    <t>Mieczysława Karłowicza</t>
  </si>
  <si>
    <t>gminna</t>
  </si>
  <si>
    <t>D</t>
  </si>
  <si>
    <r>
      <rPr>
        <sz val="10"/>
        <rFont val="Arial CE"/>
        <family val="0"/>
      </rPr>
      <t>ul.Karpackiej</t>
    </r>
  </si>
  <si>
    <t>ul. Zwycięstwa</t>
  </si>
  <si>
    <t>ul.</t>
  </si>
  <si>
    <t>Karpacka</t>
  </si>
  <si>
    <t>gminna</t>
  </si>
  <si>
    <t>L</t>
  </si>
  <si>
    <t>ul. 16 Lipca</t>
  </si>
  <si>
    <t>ul. Granicznej</t>
  </si>
  <si>
    <t>ul.</t>
  </si>
  <si>
    <r>
      <rPr>
        <sz val="10"/>
        <rFont val="Arial CE"/>
        <family val="0"/>
      </rPr>
      <t>Karwińska</t>
    </r>
  </si>
  <si>
    <t>gminna</t>
  </si>
  <si>
    <t>D</t>
  </si>
  <si>
    <t>ul. Karpackiej</t>
  </si>
  <si>
    <t>w głąb zabudowy</t>
  </si>
  <si>
    <t>ul.</t>
  </si>
  <si>
    <t>Kasztanowa</t>
  </si>
  <si>
    <t>gminna</t>
  </si>
  <si>
    <t>D</t>
  </si>
  <si>
    <r>
      <rPr>
        <sz val="10"/>
        <rFont val="Arial CE"/>
        <family val="0"/>
      </rPr>
      <t>ul. St. Batorego</t>
    </r>
  </si>
  <si>
    <t>do torów</t>
  </si>
  <si>
    <t>ul.</t>
  </si>
  <si>
    <t>Kazimierza Wielkiego</t>
  </si>
  <si>
    <t>gminna</t>
  </si>
  <si>
    <t>L</t>
  </si>
  <si>
    <t>ul. Dworcowej</t>
  </si>
  <si>
    <r>
      <rPr>
        <sz val="10"/>
        <rFont val="Arial CE"/>
        <family val="0"/>
      </rPr>
      <t>ul. Sienkieiwcza</t>
    </r>
  </si>
  <si>
    <t>ul.</t>
  </si>
  <si>
    <t>Jana Kilińskiego</t>
  </si>
  <si>
    <t>gminna</t>
  </si>
  <si>
    <t>L</t>
  </si>
  <si>
    <r>
      <rPr>
        <sz val="10"/>
        <rFont val="Arial CE"/>
        <family val="0"/>
      </rPr>
      <t>pl. Matejki</t>
    </r>
  </si>
  <si>
    <t>ul. Żwirki i Wigury</t>
  </si>
  <si>
    <t>ul.</t>
  </si>
  <si>
    <r>
      <rPr>
        <sz val="10"/>
        <rFont val="Arial CE"/>
        <family val="0"/>
      </rPr>
      <t>Klimzy</t>
    </r>
  </si>
  <si>
    <t>gminna</t>
  </si>
  <si>
    <t>D</t>
  </si>
  <si>
    <t>ul. Hajduckiej</t>
  </si>
  <si>
    <t>ul. Łąkowej</t>
  </si>
  <si>
    <t>ul.</t>
  </si>
  <si>
    <r>
      <rPr>
        <sz val="10"/>
        <rFont val="Arial CE"/>
        <family val="0"/>
      </rPr>
      <t>Osiedle Klimzy</t>
    </r>
  </si>
  <si>
    <t>gminna</t>
  </si>
  <si>
    <t>D</t>
  </si>
  <si>
    <t>al. Wojska Polskiego</t>
  </si>
  <si>
    <t>w głąb zabudowy</t>
  </si>
  <si>
    <t>ul.</t>
  </si>
  <si>
    <t>Klonowa</t>
  </si>
  <si>
    <t>gminna</t>
  </si>
  <si>
    <t>D</t>
  </si>
  <si>
    <r>
      <rPr>
        <sz val="10"/>
        <rFont val="Arial CE"/>
        <family val="0"/>
      </rPr>
      <t>ul. St. Batorego</t>
    </r>
  </si>
  <si>
    <t>ul.</t>
  </si>
  <si>
    <t>Jana Kochanowskiego</t>
  </si>
  <si>
    <t>gminna</t>
  </si>
  <si>
    <t>L</t>
  </si>
  <si>
    <r>
      <rPr>
        <sz val="10"/>
        <rFont val="Arial CE"/>
        <family val="0"/>
      </rPr>
      <t>ul. St. Batorego</t>
    </r>
  </si>
  <si>
    <t>ul. Karpackiej</t>
  </si>
  <si>
    <t>ul.</t>
  </si>
  <si>
    <r>
      <rPr>
        <sz val="10"/>
        <rFont val="Arial CE"/>
        <family val="0"/>
      </rPr>
      <t>Kochłowicka</t>
    </r>
  </si>
  <si>
    <t>gminna</t>
  </si>
  <si>
    <t>L</t>
  </si>
  <si>
    <t>ul. Kaliny</t>
  </si>
  <si>
    <t>ul. Granicznej</t>
  </si>
  <si>
    <t>ul.</t>
  </si>
  <si>
    <t>ks. Hugona Kołłątaja</t>
  </si>
  <si>
    <t>gminna</t>
  </si>
  <si>
    <t>D</t>
  </si>
  <si>
    <t>ul. Leśnej</t>
  </si>
  <si>
    <t>ul. Piekarskiej</t>
  </si>
  <si>
    <t>ul.</t>
  </si>
  <si>
    <t>ks. Stanisława Konarskiego</t>
  </si>
  <si>
    <t>gminna</t>
  </si>
  <si>
    <t>D</t>
  </si>
  <si>
    <t>ul. Machy</t>
  </si>
  <si>
    <t>ul. Francuskiej</t>
  </si>
  <si>
    <t>ul.</t>
  </si>
  <si>
    <t>Mikołaja Kopernika-ulica</t>
  </si>
  <si>
    <t>gminna</t>
  </si>
  <si>
    <t>Z</t>
  </si>
  <si>
    <r>
      <rPr>
        <sz val="10"/>
        <rFont val="Arial CE"/>
        <family val="0"/>
      </rPr>
      <t>pl. Matejki</t>
    </r>
  </si>
  <si>
    <r>
      <rPr>
        <sz val="10"/>
        <rFont val="Arial CE"/>
        <family val="0"/>
      </rPr>
      <t>pl. Kopernika</t>
    </r>
  </si>
  <si>
    <r>
      <rPr>
        <sz val="10"/>
        <rFont val="Arial CE"/>
        <family val="0"/>
      </rPr>
      <t>pl.</t>
    </r>
  </si>
  <si>
    <t>Mikołaja Kopernika - plac</t>
  </si>
  <si>
    <t>gminna</t>
  </si>
  <si>
    <t>Z</t>
  </si>
  <si>
    <t>ul. Dąbrowskiego - okrężnie</t>
  </si>
  <si>
    <t>ul.</t>
  </si>
  <si>
    <t>ks. Augustyna Kordeckiego</t>
  </si>
  <si>
    <t>gminna</t>
  </si>
  <si>
    <t>D</t>
  </si>
  <si>
    <t>ul. Hajduckiej</t>
  </si>
  <si>
    <t>ul. Częstochowskiej</t>
  </si>
  <si>
    <t>ul.</t>
  </si>
  <si>
    <t>ks. bpa Ignacego Krasickiego</t>
  </si>
  <si>
    <t>gminna</t>
  </si>
  <si>
    <t>Z</t>
  </si>
  <si>
    <t>ul. Katowickiej</t>
  </si>
  <si>
    <r>
      <rPr>
        <sz val="10"/>
        <rFont val="Arial CE"/>
        <family val="0"/>
      </rPr>
      <t>pl. Matejki</t>
    </r>
  </si>
  <si>
    <t>ul.</t>
  </si>
  <si>
    <t>Kręta</t>
  </si>
  <si>
    <t>gminna</t>
  </si>
  <si>
    <t>D</t>
  </si>
  <si>
    <t>początku ul. Młyńskiej</t>
  </si>
  <si>
    <t>ul. Górniczej</t>
  </si>
  <si>
    <t>ul.</t>
  </si>
  <si>
    <t>Krzywa</t>
  </si>
  <si>
    <t>gminna</t>
  </si>
  <si>
    <t>L</t>
  </si>
  <si>
    <t>ul. Szopena</t>
  </si>
  <si>
    <t>osi ul. Różanej</t>
  </si>
  <si>
    <t>ul.</t>
  </si>
  <si>
    <t>Joachima Lelewela</t>
  </si>
  <si>
    <t>gminna</t>
  </si>
  <si>
    <t>D</t>
  </si>
  <si>
    <t>ul. Skrajnej</t>
  </si>
  <si>
    <t>ul. Odrodzenia</t>
  </si>
  <si>
    <t>ul.</t>
  </si>
  <si>
    <t>Leśna</t>
  </si>
  <si>
    <t>gminna</t>
  </si>
  <si>
    <t>D</t>
  </si>
  <si>
    <t>ul.</t>
  </si>
  <si>
    <t>Bolesława Limanowskiego</t>
  </si>
  <si>
    <t>gminna</t>
  </si>
  <si>
    <t>D</t>
  </si>
  <si>
    <t>ul. Długiej</t>
  </si>
  <si>
    <t>ul. Wysockiego</t>
  </si>
  <si>
    <t>ul.</t>
  </si>
  <si>
    <t>16 Lipca</t>
  </si>
  <si>
    <t>gminna</t>
  </si>
  <si>
    <t>L</t>
  </si>
  <si>
    <t>ul. Szpitalnej</t>
  </si>
  <si>
    <t>ul. Kaliny</t>
  </si>
  <si>
    <t>ul.</t>
  </si>
  <si>
    <t>Lipowa</t>
  </si>
  <si>
    <t>gminna</t>
  </si>
  <si>
    <t>D</t>
  </si>
  <si>
    <t>ul. Kasztanowej</t>
  </si>
  <si>
    <t>ul.</t>
  </si>
  <si>
    <r>
      <rPr>
        <sz val="10"/>
        <rFont val="Arial CE"/>
        <family val="0"/>
      </rPr>
      <t>ks. bpa Arkadiusza Lisieckiego</t>
    </r>
  </si>
  <si>
    <t>gminna</t>
  </si>
  <si>
    <t>D</t>
  </si>
  <si>
    <t>ul. Prostej</t>
  </si>
  <si>
    <t>ul. Karpackiej</t>
  </si>
  <si>
    <t>ul.</t>
  </si>
  <si>
    <t>Łąkowa</t>
  </si>
  <si>
    <t>gminna</t>
  </si>
  <si>
    <t>D</t>
  </si>
  <si>
    <r>
      <rPr>
        <sz val="10"/>
        <rFont val="Arial CE"/>
        <family val="0"/>
      </rPr>
      <t>ul. Klimzy</t>
    </r>
  </si>
  <si>
    <t>ul. Wiosennej</t>
  </si>
  <si>
    <t>ul.</t>
  </si>
  <si>
    <r>
      <rPr>
        <sz val="10"/>
        <rFont val="Arial CE"/>
        <family val="0"/>
      </rPr>
      <t>Waleriana Łukasińskiego</t>
    </r>
  </si>
  <si>
    <t>gminna</t>
  </si>
  <si>
    <t>L</t>
  </si>
  <si>
    <r>
      <rPr>
        <sz val="10"/>
        <rFont val="Arial CE"/>
        <family val="0"/>
      </rPr>
      <t>ul. St. Batorego</t>
    </r>
  </si>
  <si>
    <t>ul. Karpackiej</t>
  </si>
  <si>
    <t>ul.</t>
  </si>
  <si>
    <t>ks. Jana  Machy</t>
  </si>
  <si>
    <t>gminna</t>
  </si>
  <si>
    <t>D</t>
  </si>
  <si>
    <t>ul. 16 Lipca</t>
  </si>
  <si>
    <t>brama Zakładów Chemicznych</t>
  </si>
  <si>
    <t xml:space="preserve"> ul. Inwalidzkiej</t>
  </si>
  <si>
    <t xml:space="preserve"> ul. Obroki w Katowicach</t>
  </si>
  <si>
    <r>
      <rPr>
        <sz val="10"/>
        <rFont val="Arial CE"/>
        <family val="0"/>
      </rPr>
      <t>pl.</t>
    </r>
  </si>
  <si>
    <t>Jana Matejki</t>
  </si>
  <si>
    <t>gminna</t>
  </si>
  <si>
    <t>Z</t>
  </si>
  <si>
    <t>okrężnie wokół placu</t>
  </si>
  <si>
    <t>ul.</t>
  </si>
  <si>
    <t>Adama Mickiewicza</t>
  </si>
  <si>
    <t>gminna</t>
  </si>
  <si>
    <t>D</t>
  </si>
  <si>
    <t>ul. 16 Lipca</t>
  </si>
  <si>
    <t>ul. Wrocławskiej</t>
  </si>
  <si>
    <t>ul.</t>
  </si>
  <si>
    <r>
      <rPr>
        <sz val="10"/>
        <rFont val="Arial CE"/>
        <family val="0"/>
      </rPr>
      <t>dr. Andrzeja Mielęckiego</t>
    </r>
  </si>
  <si>
    <t>gminna</t>
  </si>
  <si>
    <t>L</t>
  </si>
  <si>
    <t>ul. Strzelców Bytomskich</t>
  </si>
  <si>
    <r>
      <rPr>
        <sz val="10"/>
        <rFont val="Arial CE"/>
        <family val="0"/>
      </rPr>
      <t>ul.Żeromskiego</t>
    </r>
  </si>
  <si>
    <t>ul.</t>
  </si>
  <si>
    <t>Młodzieżowa</t>
  </si>
  <si>
    <t>gminna</t>
  </si>
  <si>
    <t>L</t>
  </si>
  <si>
    <t>ul. Gałeczki - okrężnie - ul. Gałeczki</t>
  </si>
  <si>
    <t>ul.</t>
  </si>
  <si>
    <t>Młyńska</t>
  </si>
  <si>
    <t>gminna</t>
  </si>
  <si>
    <t>D</t>
  </si>
  <si>
    <t>ul. Gałeczki</t>
  </si>
  <si>
    <t>ul. Krętej</t>
  </si>
  <si>
    <t>ul.</t>
  </si>
  <si>
    <t>Juliana Niemcewicza</t>
  </si>
  <si>
    <t>gminna</t>
  </si>
  <si>
    <t>D</t>
  </si>
  <si>
    <t>ul. Orzeszkowej</t>
  </si>
  <si>
    <r>
      <rPr>
        <sz val="10"/>
        <rFont val="Arial CE"/>
        <family val="0"/>
      </rPr>
      <t>pl. Osiedlowego</t>
    </r>
  </si>
  <si>
    <t>ul.</t>
  </si>
  <si>
    <t>Obrońców Chorzowa</t>
  </si>
  <si>
    <t>gminna</t>
  </si>
  <si>
    <t>D</t>
  </si>
  <si>
    <t>ul. Solskiego</t>
  </si>
  <si>
    <t>ul. Asnyka</t>
  </si>
  <si>
    <t>ul.</t>
  </si>
  <si>
    <t>Odrodzenia</t>
  </si>
  <si>
    <t>gminna</t>
  </si>
  <si>
    <t>Z</t>
  </si>
  <si>
    <r>
      <rPr>
        <sz val="10"/>
        <rFont val="Arial CE"/>
        <family val="0"/>
      </rPr>
      <t>ul. St. Batorego</t>
    </r>
  </si>
  <si>
    <r>
      <rPr>
        <sz val="10"/>
        <rFont val="Arial CE"/>
        <family val="0"/>
      </rPr>
      <t>ul.Podmiejskiej</t>
    </r>
  </si>
  <si>
    <t>ul.</t>
  </si>
  <si>
    <t>Odrowążów</t>
  </si>
  <si>
    <t>gminna</t>
  </si>
  <si>
    <t>Z</t>
  </si>
  <si>
    <t>ul. 16 Lipca</t>
  </si>
  <si>
    <t>ul. Granicznej</t>
  </si>
  <si>
    <t>ul.</t>
  </si>
  <si>
    <t>Odrzańska</t>
  </si>
  <si>
    <t>gminna</t>
  </si>
  <si>
    <t>D</t>
  </si>
  <si>
    <t>ul. Piekarskiej</t>
  </si>
  <si>
    <t>ul. Leśnej</t>
  </si>
  <si>
    <t>ul.</t>
  </si>
  <si>
    <t>Olchowa</t>
  </si>
  <si>
    <t>gminna</t>
  </si>
  <si>
    <t>D</t>
  </si>
  <si>
    <r>
      <rPr>
        <sz val="10"/>
        <rFont val="Arial CE"/>
        <family val="0"/>
      </rPr>
      <t>ul. St. Batorego</t>
    </r>
  </si>
  <si>
    <t>do końca zabudowy</t>
  </si>
  <si>
    <t>ul.</t>
  </si>
  <si>
    <t>Olzy</t>
  </si>
  <si>
    <t>gminna</t>
  </si>
  <si>
    <t>D</t>
  </si>
  <si>
    <t>ul. Leśnej</t>
  </si>
  <si>
    <t>do końca zabudowy</t>
  </si>
  <si>
    <t>ul.</t>
  </si>
  <si>
    <r>
      <rPr>
        <sz val="10"/>
        <rFont val="Arial CE"/>
        <family val="0"/>
      </rPr>
      <t>Janiny Omańkowskiej</t>
    </r>
  </si>
  <si>
    <t>powiatowa</t>
  </si>
  <si>
    <t>L</t>
  </si>
  <si>
    <t>ul. Wolności</t>
  </si>
  <si>
    <t>ul Dąbrowskiego</t>
  </si>
  <si>
    <t>ul.</t>
  </si>
  <si>
    <r>
      <rPr>
        <sz val="10"/>
        <rFont val="Arial CE"/>
        <family val="0"/>
      </rPr>
      <t>Władysława Orkana</t>
    </r>
  </si>
  <si>
    <t>gminna</t>
  </si>
  <si>
    <t>D</t>
  </si>
  <si>
    <t>ul. Obrońców Chorzowa</t>
  </si>
  <si>
    <t>ul. Skrajnej</t>
  </si>
  <si>
    <t>ul.</t>
  </si>
  <si>
    <t>Orląt</t>
  </si>
  <si>
    <t>gminna</t>
  </si>
  <si>
    <t>L</t>
  </si>
  <si>
    <t>ul. Karpackiej</t>
  </si>
  <si>
    <t>ul. Kaliny</t>
  </si>
  <si>
    <t>ul.</t>
  </si>
  <si>
    <t>Elizy Orzeszkowej</t>
  </si>
  <si>
    <t>gminna</t>
  </si>
  <si>
    <t>D</t>
  </si>
  <si>
    <t>ul. Podmiejskiej</t>
  </si>
  <si>
    <t>ul. Niemcewicza</t>
  </si>
  <si>
    <r>
      <rPr>
        <sz val="10"/>
        <rFont val="Arial CE"/>
        <family val="0"/>
      </rPr>
      <t>pl.</t>
    </r>
  </si>
  <si>
    <t>Osiedlowy</t>
  </si>
  <si>
    <t>gminna</t>
  </si>
  <si>
    <t>D</t>
  </si>
  <si>
    <t>ul. Obrońców Chorzowa</t>
  </si>
  <si>
    <t>ul. Niemcewicza</t>
  </si>
  <si>
    <t>ul.</t>
  </si>
  <si>
    <t>Piaskowa</t>
  </si>
  <si>
    <t>gminna</t>
  </si>
  <si>
    <t>D</t>
  </si>
  <si>
    <t>ul. Cmentarnej</t>
  </si>
  <si>
    <t>do końca zabudowy</t>
  </si>
  <si>
    <t>ul.</t>
  </si>
  <si>
    <t>Piekarska</t>
  </si>
  <si>
    <t>gminna</t>
  </si>
  <si>
    <t>L</t>
  </si>
  <si>
    <t>ul. Armii Krajowej</t>
  </si>
  <si>
    <r>
      <rPr>
        <sz val="10"/>
        <rFont val="Arial CE"/>
        <family val="0"/>
      </rPr>
      <t>ul. Leśnej - odcinka drogi wewnętrzej</t>
    </r>
  </si>
  <si>
    <t>ul.</t>
  </si>
  <si>
    <t>Pocztowa</t>
  </si>
  <si>
    <t>gminna</t>
  </si>
  <si>
    <t>L</t>
  </si>
  <si>
    <t>ul. Rynek</t>
  </si>
  <si>
    <r>
      <rPr>
        <sz val="10"/>
        <rFont val="Arial CE"/>
        <family val="0"/>
      </rPr>
      <t>pl. Dworcowego</t>
    </r>
  </si>
  <si>
    <t>ul.</t>
  </si>
  <si>
    <t>Podmiejska</t>
  </si>
  <si>
    <t>gminna</t>
  </si>
  <si>
    <t>L</t>
  </si>
  <si>
    <r>
      <rPr>
        <sz val="10"/>
        <rFont val="Arial CE"/>
        <family val="0"/>
      </rPr>
      <t>ul. St. Batorego</t>
    </r>
  </si>
  <si>
    <t>do końca zabudowy</t>
  </si>
  <si>
    <t>ul.</t>
  </si>
  <si>
    <t>Pomorska</t>
  </si>
  <si>
    <t>gminna</t>
  </si>
  <si>
    <t>D</t>
  </si>
  <si>
    <t>ul. Cieszyńskiej</t>
  </si>
  <si>
    <t>ul. Wróblewskiego</t>
  </si>
  <si>
    <t>ul.</t>
  </si>
  <si>
    <t>Powstańców</t>
  </si>
  <si>
    <t>powiatowa</t>
  </si>
  <si>
    <t>Z</t>
  </si>
  <si>
    <t>ul. Rynek</t>
  </si>
  <si>
    <r>
      <rPr>
        <sz val="10"/>
        <rFont val="Arial CE"/>
        <family val="0"/>
      </rPr>
      <t>ul. Omańkowskiej</t>
    </r>
  </si>
  <si>
    <t>ul.</t>
  </si>
  <si>
    <t>Prosta</t>
  </si>
  <si>
    <t>gminna</t>
  </si>
  <si>
    <t>D</t>
  </si>
  <si>
    <t>ul. Karłowicza</t>
  </si>
  <si>
    <t>ul. Granicznej</t>
  </si>
  <si>
    <t>ul.</t>
  </si>
  <si>
    <t>Bolesława Prusa</t>
  </si>
  <si>
    <t>gminna</t>
  </si>
  <si>
    <t>D</t>
  </si>
  <si>
    <t>ul. Fredry</t>
  </si>
  <si>
    <t>ul. Tetmajera</t>
  </si>
  <si>
    <t>ul.</t>
  </si>
  <si>
    <t>Prześwit</t>
  </si>
  <si>
    <t>gminna</t>
  </si>
  <si>
    <t>D</t>
  </si>
  <si>
    <t>ul. Skrajnej</t>
  </si>
  <si>
    <t>do końca zabudowy</t>
  </si>
  <si>
    <t>ul.</t>
  </si>
  <si>
    <t>Przy Gazowni</t>
  </si>
  <si>
    <t>gminna</t>
  </si>
  <si>
    <t>D</t>
  </si>
  <si>
    <t>ul. Urbanowicza</t>
  </si>
  <si>
    <t>ul. Żwirki i Wigury</t>
  </si>
  <si>
    <t>ul.</t>
  </si>
  <si>
    <t>Przyjemna</t>
  </si>
  <si>
    <t>gminna</t>
  </si>
  <si>
    <t>D</t>
  </si>
  <si>
    <t>ul. Jasnej</t>
  </si>
  <si>
    <t>DTŚ</t>
  </si>
  <si>
    <t>ul.</t>
  </si>
  <si>
    <t>Kazimierza Pułaskiego</t>
  </si>
  <si>
    <t>gminna</t>
  </si>
  <si>
    <t>D</t>
  </si>
  <si>
    <t>ul. Wolności</t>
  </si>
  <si>
    <t>ul. Głogowskiej</t>
  </si>
  <si>
    <t>ul.</t>
  </si>
  <si>
    <t>Racjonalizatorów</t>
  </si>
  <si>
    <t>gminna</t>
  </si>
  <si>
    <t>D</t>
  </si>
  <si>
    <r>
      <rPr>
        <sz val="10"/>
        <rFont val="Arial CE"/>
        <family val="0"/>
      </rPr>
      <t>ul. St. Batorego</t>
    </r>
  </si>
  <si>
    <t>do końca zabudowy</t>
  </si>
  <si>
    <t>ul.</t>
  </si>
  <si>
    <t>Racławicka</t>
  </si>
  <si>
    <t>powiatowa</t>
  </si>
  <si>
    <t>Z</t>
  </si>
  <si>
    <t>al.. Bojowników o Wolność i Demokrację</t>
  </si>
  <si>
    <t>węzeł Hajducka - Górnicza</t>
  </si>
  <si>
    <t>ul.</t>
  </si>
  <si>
    <t>Ratuszowa</t>
  </si>
  <si>
    <t>gminna</t>
  </si>
  <si>
    <t>L</t>
  </si>
  <si>
    <r>
      <rPr>
        <sz val="10"/>
        <rFont val="Arial CE"/>
        <family val="0"/>
      </rPr>
      <t>al. Bojowników o Wol. I Dem.</t>
    </r>
  </si>
  <si>
    <r>
      <rPr>
        <sz val="10"/>
        <rFont val="Arial CE"/>
        <family val="0"/>
      </rPr>
      <t>ul. Trzynieckiej</t>
    </r>
  </si>
  <si>
    <t>ul.</t>
  </si>
  <si>
    <t>Mikołaja Reja</t>
  </si>
  <si>
    <t>gminna</t>
  </si>
  <si>
    <t>D</t>
  </si>
  <si>
    <t>ul. Odrodzenia</t>
  </si>
  <si>
    <t>ul. Obrońców Chorzowa</t>
  </si>
  <si>
    <t>ul.</t>
  </si>
  <si>
    <r>
      <rPr>
        <sz val="10"/>
        <rFont val="Arial CE"/>
        <family val="0"/>
      </rPr>
      <t>dr. Józefa Rostka</t>
    </r>
  </si>
  <si>
    <t>gminna</t>
  </si>
  <si>
    <t>L</t>
  </si>
  <si>
    <t>ul. Sienkiewicza</t>
  </si>
  <si>
    <r>
      <rPr>
        <sz val="10"/>
        <rFont val="Arial CE"/>
        <family val="0"/>
      </rPr>
      <t>pl. Dworcowego</t>
    </r>
  </si>
  <si>
    <t>ul.</t>
  </si>
  <si>
    <t>Rynek</t>
  </si>
  <si>
    <t>gminna</t>
  </si>
  <si>
    <t>Z</t>
  </si>
  <si>
    <t>ul. Rynek - droga powiatowa</t>
  </si>
  <si>
    <t>ul. Katowickiej stary przebieg</t>
  </si>
  <si>
    <t>ul.</t>
  </si>
  <si>
    <t>Rynek</t>
  </si>
  <si>
    <t>powiatowa</t>
  </si>
  <si>
    <t>Z</t>
  </si>
  <si>
    <t>ul. Powstańców</t>
  </si>
  <si>
    <t>ul. Katowickiej stary przebieg</t>
  </si>
  <si>
    <t>ul.</t>
  </si>
  <si>
    <r>
      <rPr>
        <sz val="10"/>
        <rFont val="Arial CE"/>
        <family val="0"/>
      </rPr>
      <t>Józefa Ryszki</t>
    </r>
  </si>
  <si>
    <t>gminna</t>
  </si>
  <si>
    <t>Z</t>
  </si>
  <si>
    <t>ul. Gałeczki</t>
  </si>
  <si>
    <t>ul. Hajduckiej</t>
  </si>
  <si>
    <t>ul.</t>
  </si>
  <si>
    <t>Stefanii Sempołowskiej</t>
  </si>
  <si>
    <t>gminna</t>
  </si>
  <si>
    <t>D</t>
  </si>
  <si>
    <t>ul. Obrońców Chorzowa</t>
  </si>
  <si>
    <t>ul. Odrodzenia</t>
  </si>
  <si>
    <t>ul.</t>
  </si>
  <si>
    <t>Henryka Sienkiewicza</t>
  </si>
  <si>
    <t>gminna</t>
  </si>
  <si>
    <t>L</t>
  </si>
  <si>
    <t>ul. Wolności</t>
  </si>
  <si>
    <r>
      <rPr>
        <sz val="10"/>
        <rFont val="Arial CE"/>
        <family val="0"/>
      </rPr>
      <t>ul. Lompy</t>
    </r>
  </si>
  <si>
    <t>ul.</t>
  </si>
  <si>
    <t>Skrajna</t>
  </si>
  <si>
    <t>gminna</t>
  </si>
  <si>
    <t>D</t>
  </si>
  <si>
    <t>łącznika z ul. Prusa</t>
  </si>
  <si>
    <t>ul. Prześwit</t>
  </si>
  <si>
    <t>ul.</t>
  </si>
  <si>
    <t>Słoneczna</t>
  </si>
  <si>
    <t>gminna</t>
  </si>
  <si>
    <t>D</t>
  </si>
  <si>
    <t>ul. Jasnej</t>
  </si>
  <si>
    <t>DTŚ</t>
  </si>
  <si>
    <t>ul.</t>
  </si>
  <si>
    <t>Jana Sobieskiego</t>
  </si>
  <si>
    <t>gminna</t>
  </si>
  <si>
    <t>L</t>
  </si>
  <si>
    <t>ul. Wolności</t>
  </si>
  <si>
    <r>
      <rPr>
        <sz val="10"/>
        <rFont val="Arial CE"/>
        <family val="0"/>
      </rPr>
      <t>pl. Matejki</t>
    </r>
  </si>
  <si>
    <t>ul.</t>
  </si>
  <si>
    <t>Ludwika Solskiego</t>
  </si>
  <si>
    <t>gminna</t>
  </si>
  <si>
    <t>D</t>
  </si>
  <si>
    <t>ul. Odrodzenia</t>
  </si>
  <si>
    <r>
      <rPr>
        <sz val="10"/>
        <rFont val="Arial CE"/>
        <family val="0"/>
      </rPr>
      <t>ul.Obrońców Chorzowa</t>
    </r>
  </si>
  <si>
    <t>ul.</t>
  </si>
  <si>
    <t>Spokojna</t>
  </si>
  <si>
    <t>gminna</t>
  </si>
  <si>
    <t>D</t>
  </si>
  <si>
    <t>ul. Częstochowskiej</t>
  </si>
  <si>
    <t>ul. Jasnej</t>
  </si>
  <si>
    <t>ul.</t>
  </si>
  <si>
    <t>Sportowa</t>
  </si>
  <si>
    <t>gminna</t>
  </si>
  <si>
    <t>D</t>
  </si>
  <si>
    <t>ul. Działkowej</t>
  </si>
  <si>
    <t>do końca zabudowy</t>
  </si>
  <si>
    <t>ul.</t>
  </si>
  <si>
    <t>Spółdzielcza</t>
  </si>
  <si>
    <t>gminna</t>
  </si>
  <si>
    <t>D</t>
  </si>
  <si>
    <t>ul. Cieszyńskiej</t>
  </si>
  <si>
    <t>ul. Wolności</t>
  </si>
  <si>
    <t>ul.</t>
  </si>
  <si>
    <t>Stalowa</t>
  </si>
  <si>
    <t>powiatowa</t>
  </si>
  <si>
    <t>L</t>
  </si>
  <si>
    <t>ul. Szpitalnej</t>
  </si>
  <si>
    <t>ul. Kaliny</t>
  </si>
  <si>
    <t>ul.</t>
  </si>
  <si>
    <t>Starego Zdroju</t>
  </si>
  <si>
    <t>gminna</t>
  </si>
  <si>
    <t>D</t>
  </si>
  <si>
    <t>ul. Dąbrowskiego</t>
  </si>
  <si>
    <t>węzeł Urbanowicza - Kilińskiego</t>
  </si>
  <si>
    <t>ul.</t>
  </si>
  <si>
    <t>ks. Stanisława Staszica</t>
  </si>
  <si>
    <t>gminna</t>
  </si>
  <si>
    <t>L</t>
  </si>
  <si>
    <t>ul. Odrodzenia</t>
  </si>
  <si>
    <t>ul. Podmiejskiej</t>
  </si>
  <si>
    <t>ul.</t>
  </si>
  <si>
    <t>Strzelców Bytomskich</t>
  </si>
  <si>
    <t>powiatowa</t>
  </si>
  <si>
    <t>Z</t>
  </si>
  <si>
    <t>ul. Wolności</t>
  </si>
  <si>
    <t>skrzyżowania z ul. Raciborską</t>
  </si>
  <si>
    <t>ul.</t>
  </si>
  <si>
    <r>
      <rPr>
        <sz val="10"/>
        <rFont val="Arial CE"/>
        <family val="0"/>
      </rPr>
      <t>ks. Augustyna Strzybnego</t>
    </r>
  </si>
  <si>
    <t>gminna</t>
  </si>
  <si>
    <t>D</t>
  </si>
  <si>
    <t>ul. 16 Lipca</t>
  </si>
  <si>
    <t>ul. Farnej</t>
  </si>
  <si>
    <t>ul.</t>
  </si>
  <si>
    <t>Wita Stwosza</t>
  </si>
  <si>
    <t>gminna</t>
  </si>
  <si>
    <t>L</t>
  </si>
  <si>
    <t>ul. Racławickiej</t>
  </si>
  <si>
    <t>ul. Armii Krajowej</t>
  </si>
  <si>
    <t>ul.</t>
  </si>
  <si>
    <t>Szczecińska</t>
  </si>
  <si>
    <t>gminna</t>
  </si>
  <si>
    <t>L</t>
  </si>
  <si>
    <t>ul. Młodzieżowej</t>
  </si>
  <si>
    <t>al.. Wojska Polskiego</t>
  </si>
  <si>
    <t>ul.</t>
  </si>
  <si>
    <t>Szczepańska</t>
  </si>
  <si>
    <t>gminna</t>
  </si>
  <si>
    <t>D</t>
  </si>
  <si>
    <t>ul. Karłowicza</t>
  </si>
  <si>
    <t>ul. Granicznej</t>
  </si>
  <si>
    <t>ul.</t>
  </si>
  <si>
    <t>Szczęśliwa</t>
  </si>
  <si>
    <t>gminna</t>
  </si>
  <si>
    <t>D</t>
  </si>
  <si>
    <t>ul. Jasnej</t>
  </si>
  <si>
    <t>DTŚ</t>
  </si>
  <si>
    <t>ul.</t>
  </si>
  <si>
    <t>Fryderyka Szopena</t>
  </si>
  <si>
    <t>gminna</t>
  </si>
  <si>
    <t>Z</t>
  </si>
  <si>
    <t>ul. Katowickiej</t>
  </si>
  <si>
    <r>
      <rPr>
        <sz val="10"/>
        <rFont val="Arial CE"/>
        <family val="0"/>
      </rPr>
      <t>pl. Matejki</t>
    </r>
  </si>
  <si>
    <t>ul.</t>
  </si>
  <si>
    <t>Szpitalna</t>
  </si>
  <si>
    <t>powiatowa</t>
  </si>
  <si>
    <t>Z</t>
  </si>
  <si>
    <t>ul. Armii Krajowej</t>
  </si>
  <si>
    <r>
      <rPr>
        <sz val="10"/>
        <rFont val="Arial CE"/>
        <family val="0"/>
      </rPr>
      <t>ul St. Batorego i ul. Dyrekcyjnej</t>
    </r>
  </si>
  <si>
    <t>ul.</t>
  </si>
  <si>
    <t>Średnia</t>
  </si>
  <si>
    <t>gminna</t>
  </si>
  <si>
    <t>D</t>
  </si>
  <si>
    <t>ul. Gałeczki</t>
  </si>
  <si>
    <t>ul. Krętej</t>
  </si>
  <si>
    <t>ul.</t>
  </si>
  <si>
    <t>Kazimierza Tetmajera</t>
  </si>
  <si>
    <t>gminna</t>
  </si>
  <si>
    <t>D</t>
  </si>
  <si>
    <t>ul. Skrajnej</t>
  </si>
  <si>
    <t>ul. Odrodzenia</t>
  </si>
  <si>
    <t>ul.</t>
  </si>
  <si>
    <r>
      <rPr>
        <sz val="10"/>
        <rFont val="Arial CE"/>
        <family val="0"/>
      </rPr>
      <t>Władysława Truchana</t>
    </r>
  </si>
  <si>
    <t>gminna</t>
  </si>
  <si>
    <t>Z</t>
  </si>
  <si>
    <t>ul. Sienkiewicza</t>
  </si>
  <si>
    <t>ul. Strzelców Bytomskich</t>
  </si>
  <si>
    <t>ul.</t>
  </si>
  <si>
    <r>
      <rPr>
        <sz val="10"/>
        <rFont val="Arial CE"/>
        <family val="0"/>
      </rPr>
      <t>Trzyniecka</t>
    </r>
  </si>
  <si>
    <t>gminna</t>
  </si>
  <si>
    <t>D</t>
  </si>
  <si>
    <t>ul. Armii Krajowej</t>
  </si>
  <si>
    <t>do końca zabudowy</t>
  </si>
  <si>
    <t>ul.</t>
  </si>
  <si>
    <t>Tyniecka</t>
  </si>
  <si>
    <t>gminna</t>
  </si>
  <si>
    <t>D</t>
  </si>
  <si>
    <r>
      <rPr>
        <sz val="10"/>
        <rFont val="Arial CE"/>
        <family val="0"/>
      </rPr>
      <t>ul. Trzynieckiej</t>
    </r>
  </si>
  <si>
    <t>ul. Zamenhofa</t>
  </si>
  <si>
    <t>ul.</t>
  </si>
  <si>
    <t>Ludwika Urbanowicza</t>
  </si>
  <si>
    <t>gminna</t>
  </si>
  <si>
    <t>L</t>
  </si>
  <si>
    <t>węzeł Kilińskiego - Starego Zdroju</t>
  </si>
  <si>
    <t>ul. Cmentarna</t>
  </si>
  <si>
    <r>
      <rPr>
        <sz val="10"/>
        <rFont val="Arial CE"/>
        <family val="0"/>
      </rPr>
      <t>pl.</t>
    </r>
  </si>
  <si>
    <t>Ludwika Waryńskiego</t>
  </si>
  <si>
    <t>gminna</t>
  </si>
  <si>
    <t>D</t>
  </si>
  <si>
    <t>ul. Armii Krajowej</t>
  </si>
  <si>
    <t>ul. Ratuszowej</t>
  </si>
  <si>
    <t>ul.</t>
  </si>
  <si>
    <t>Wesoła</t>
  </si>
  <si>
    <t>gminna</t>
  </si>
  <si>
    <t>D</t>
  </si>
  <si>
    <t>ul. Jasnej</t>
  </si>
  <si>
    <t>DTŚ</t>
  </si>
  <si>
    <t>ul.</t>
  </si>
  <si>
    <t>Henryka Wieniawskiego</t>
  </si>
  <si>
    <t>gminna</t>
  </si>
  <si>
    <t>L</t>
  </si>
  <si>
    <t>ul. Piekarskiej</t>
  </si>
  <si>
    <t>ul. Leśnej</t>
  </si>
  <si>
    <t>ul.</t>
  </si>
  <si>
    <t>Henryka Wieniawskiego</t>
  </si>
  <si>
    <t>powiatowa</t>
  </si>
  <si>
    <t>L</t>
  </si>
  <si>
    <t xml:space="preserve"> ul. Piekarskiej</t>
  </si>
  <si>
    <t xml:space="preserve"> ul. Inwalidzkiej</t>
  </si>
  <si>
    <t>ul.</t>
  </si>
  <si>
    <t>Willowa</t>
  </si>
  <si>
    <t>gminna</t>
  </si>
  <si>
    <t>D</t>
  </si>
  <si>
    <t>ul. Żwirki i Wigury</t>
  </si>
  <si>
    <t>do końca zabudowy</t>
  </si>
  <si>
    <t>ul.</t>
  </si>
  <si>
    <t>Wiosenna</t>
  </si>
  <si>
    <t>gminna</t>
  </si>
  <si>
    <t>D</t>
  </si>
  <si>
    <r>
      <rPr>
        <sz val="10"/>
        <rFont val="Arial CE"/>
        <family val="0"/>
      </rPr>
      <t>ul. Klimzy</t>
    </r>
  </si>
  <si>
    <t>ul. Łąkowej</t>
  </si>
  <si>
    <t>ul.</t>
  </si>
  <si>
    <t>Wiśniowa</t>
  </si>
  <si>
    <t>gminna</t>
  </si>
  <si>
    <t>D</t>
  </si>
  <si>
    <t>ul. Młodzieżowej</t>
  </si>
  <si>
    <t>ul. Dębowej</t>
  </si>
  <si>
    <t>ul.</t>
  </si>
  <si>
    <t>ks. bpa Adriana Włodarskiego</t>
  </si>
  <si>
    <t>gminna</t>
  </si>
  <si>
    <t>D</t>
  </si>
  <si>
    <t>ul. Odrowążów</t>
  </si>
  <si>
    <r>
      <rPr>
        <sz val="10"/>
        <rFont val="Arial CE"/>
        <family val="0"/>
      </rPr>
      <t>ul. St. Batorego</t>
    </r>
  </si>
  <si>
    <t>al.</t>
  </si>
  <si>
    <t>Wojska Polskiego</t>
  </si>
  <si>
    <t>powiatowa</t>
  </si>
  <si>
    <t>Z</t>
  </si>
  <si>
    <t>ul. Katowickiej</t>
  </si>
  <si>
    <t>ul. Gałeczki</t>
  </si>
  <si>
    <t>ul.</t>
  </si>
  <si>
    <t>Wolności</t>
  </si>
  <si>
    <t>powiatowa</t>
  </si>
  <si>
    <t>Z</t>
  </si>
  <si>
    <t>ul. Faski</t>
  </si>
  <si>
    <r>
      <rPr>
        <sz val="10"/>
        <rFont val="Arial CE"/>
        <family val="0"/>
      </rPr>
      <t>granica m.Świętochłowice</t>
    </r>
  </si>
  <si>
    <t>ul.</t>
  </si>
  <si>
    <t>Michała Wolskiego</t>
  </si>
  <si>
    <t>gminna</t>
  </si>
  <si>
    <t>D</t>
  </si>
  <si>
    <r>
      <rPr>
        <sz val="10"/>
        <rFont val="Arial CE"/>
        <family val="0"/>
      </rPr>
      <t>ul. Omańkowskiej</t>
    </r>
  </si>
  <si>
    <t>ul. Bałtyckiej</t>
  </si>
  <si>
    <t>ul.</t>
  </si>
  <si>
    <t>Wrocławska</t>
  </si>
  <si>
    <t>gminna</t>
  </si>
  <si>
    <t>L</t>
  </si>
  <si>
    <t>ul. Bema</t>
  </si>
  <si>
    <t>ul. Karpackiej</t>
  </si>
  <si>
    <t>ul.</t>
  </si>
  <si>
    <t>Waleriana Wróblewskiego</t>
  </si>
  <si>
    <t>gminna</t>
  </si>
  <si>
    <t>D</t>
  </si>
  <si>
    <t>ul. Spółdzielczej</t>
  </si>
  <si>
    <t>do końca zabudowy</t>
  </si>
  <si>
    <t>ul.</t>
  </si>
  <si>
    <t>Piotra Wysockiego</t>
  </si>
  <si>
    <t>gminna</t>
  </si>
  <si>
    <t>D</t>
  </si>
  <si>
    <t>ul. Armii Krajowej</t>
  </si>
  <si>
    <t>ul. Długiej</t>
  </si>
  <si>
    <t>ul.</t>
  </si>
  <si>
    <t>Stanisława Wyspiańskiego</t>
  </si>
  <si>
    <t>gminna</t>
  </si>
  <si>
    <t>L</t>
  </si>
  <si>
    <t>ul. Armii Krajowej</t>
  </si>
  <si>
    <t>ul. Długiej</t>
  </si>
  <si>
    <t>ul.</t>
  </si>
  <si>
    <t>Ludwika Zamenhofa</t>
  </si>
  <si>
    <t>gminna</t>
  </si>
  <si>
    <t>L</t>
  </si>
  <si>
    <t>ul. Armii Krajowej</t>
  </si>
  <si>
    <t>ul. Tynieckiej</t>
  </si>
  <si>
    <t>ul.</t>
  </si>
  <si>
    <t>Zapłocie</t>
  </si>
  <si>
    <t>gminna</t>
  </si>
  <si>
    <t>D</t>
  </si>
  <si>
    <t>ul. Gałeczki</t>
  </si>
  <si>
    <t>ul. Gałeczki</t>
  </si>
  <si>
    <t>ul.</t>
  </si>
  <si>
    <t>Zawiszy Czarnego</t>
  </si>
  <si>
    <t>gminna</t>
  </si>
  <si>
    <t>D</t>
  </si>
  <si>
    <t>ul. Wieniawskiego</t>
  </si>
  <si>
    <t>ul. Kołłątaja</t>
  </si>
  <si>
    <t>ul.</t>
  </si>
  <si>
    <r>
      <rPr>
        <sz val="10"/>
        <rFont val="Arial CE"/>
        <family val="0"/>
      </rPr>
      <t>Alfonsa Zgrzebnioka</t>
    </r>
  </si>
  <si>
    <t>gminna</t>
  </si>
  <si>
    <t>D</t>
  </si>
  <si>
    <t>ul. Katowickiej</t>
  </si>
  <si>
    <t>al.. Wojska Polskiego</t>
  </si>
  <si>
    <t>ul.</t>
  </si>
  <si>
    <t>Zielona</t>
  </si>
  <si>
    <t>gminna</t>
  </si>
  <si>
    <t>D</t>
  </si>
  <si>
    <t>ul. Młodzieżowej</t>
  </si>
  <si>
    <t>al.. Wojska Polskiego</t>
  </si>
  <si>
    <t>ul.</t>
  </si>
  <si>
    <t>Zjednoczenia</t>
  </si>
  <si>
    <t>gminna</t>
  </si>
  <si>
    <t>L</t>
  </si>
  <si>
    <t>ul. Wolności</t>
  </si>
  <si>
    <t>ul. Kilińskiego</t>
  </si>
  <si>
    <t>ul.</t>
  </si>
  <si>
    <t>Zwycięstwa</t>
  </si>
  <si>
    <t>gminna</t>
  </si>
  <si>
    <t>D</t>
  </si>
  <si>
    <r>
      <rPr>
        <sz val="10"/>
        <rFont val="Arial CE"/>
        <family val="0"/>
      </rPr>
      <t>ul. Łukasińskiego</t>
    </r>
  </si>
  <si>
    <t>ul. Karłowicza</t>
  </si>
  <si>
    <t>ul.</t>
  </si>
  <si>
    <t>Żelazna</t>
  </si>
  <si>
    <t>gminna</t>
  </si>
  <si>
    <t>D</t>
  </si>
  <si>
    <t>ul. Szpitalnej</t>
  </si>
  <si>
    <t>ul. Leśnej</t>
  </si>
  <si>
    <t>ul.</t>
  </si>
  <si>
    <t>Stefana Żeromskiego</t>
  </si>
  <si>
    <t>gminna</t>
  </si>
  <si>
    <t>L</t>
  </si>
  <si>
    <t>ul. Wolności</t>
  </si>
  <si>
    <r>
      <rPr>
        <sz val="10"/>
        <rFont val="Arial CE"/>
        <family val="0"/>
      </rPr>
      <t>ul. Truchana</t>
    </r>
  </si>
  <si>
    <t>ul.</t>
  </si>
  <si>
    <t>Stanisława Żółkiewskiego</t>
  </si>
  <si>
    <t>gminna</t>
  </si>
  <si>
    <t>D</t>
  </si>
  <si>
    <t>ul. Ks. Machy</t>
  </si>
  <si>
    <t>końca zabudowy</t>
  </si>
  <si>
    <t>ul.</t>
  </si>
  <si>
    <t>Żwirki i Wigury</t>
  </si>
  <si>
    <t>gminna</t>
  </si>
  <si>
    <t>D</t>
  </si>
  <si>
    <t>węzeł Urbanowicza - Kilińskiego</t>
  </si>
  <si>
    <t>ul. Przy Gazowni</t>
  </si>
  <si>
    <t>ul.</t>
  </si>
  <si>
    <t>Tysiąclecia</t>
  </si>
  <si>
    <t>gminna</t>
  </si>
  <si>
    <t>L</t>
  </si>
  <si>
    <t>al.. Wojska Polskiego</t>
  </si>
  <si>
    <r>
      <rPr>
        <sz val="10"/>
        <rFont val="Arial CE"/>
        <family val="0"/>
      </rPr>
      <t>do granicy m. Katowice</t>
    </r>
  </si>
  <si>
    <t>ul.</t>
  </si>
  <si>
    <r>
      <rPr>
        <sz val="10"/>
        <rFont val="Arial CE"/>
        <family val="0"/>
      </rPr>
      <t>Niedźwiedziniec</t>
    </r>
  </si>
  <si>
    <t>gminna</t>
  </si>
  <si>
    <t>D</t>
  </si>
  <si>
    <t>ul.</t>
  </si>
  <si>
    <r>
      <rPr>
        <sz val="10"/>
        <rFont val="Arial CE"/>
        <family val="0"/>
      </rPr>
      <t>ks. bpa Józefa Gawliny</t>
    </r>
  </si>
  <si>
    <t>gminna</t>
  </si>
  <si>
    <t>D</t>
  </si>
  <si>
    <r>
      <rPr>
        <sz val="10"/>
        <rFont val="Arial CE"/>
        <family val="0"/>
      </rPr>
      <t>ul. Ks. Czempiela - okrężnie - ul. Ks. Czermpiela</t>
    </r>
  </si>
  <si>
    <t>pozostałe drogi</t>
  </si>
  <si>
    <t>wewnętrzne</t>
  </si>
  <si>
    <t>Powierzchnia ulic</t>
  </si>
  <si>
    <t>m2</t>
  </si>
  <si>
    <t>Powierzchnia ulic</t>
  </si>
  <si>
    <t>(100m2)</t>
  </si>
  <si>
    <r>
      <rPr>
        <b/>
        <sz val="10"/>
        <rFont val="Arial CE"/>
        <family val="0"/>
      </rPr>
      <t>Obmiar z uwzgl częstotl. czyszczeń</t>
    </r>
  </si>
  <si>
    <t>(100m2)</t>
  </si>
  <si>
    <t>Drogowa Trasa Średnicowa</t>
  </si>
  <si>
    <t>wojewódzka</t>
  </si>
  <si>
    <t>GP</t>
  </si>
  <si>
    <r>
      <rPr>
        <sz val="10"/>
        <rFont val="Arial CE"/>
        <family val="0"/>
      </rPr>
      <t>od granicy m.Katowice</t>
    </r>
  </si>
  <si>
    <r>
      <rPr>
        <sz val="10"/>
        <rFont val="Arial CE"/>
        <family val="0"/>
      </rPr>
      <t>do granicy m. Świętochłowice</t>
    </r>
  </si>
  <si>
    <t>ul. Wieniawskiego -ul Piekarskiej</t>
  </si>
  <si>
    <t>posesji ul. Leśniej Nr 26 oraz do ul Podmiejskiej/Odrodzenia</t>
  </si>
  <si>
    <t>ul. St. Batorego oraz droga od zabudowy nowego osiedla</t>
  </si>
  <si>
    <t>do końca zabudowy oraz do końca zabudowy przez nowe osiedle</t>
  </si>
  <si>
    <t>do ul Kasztanowej</t>
  </si>
  <si>
    <t>Wilhelma Kollmanna</t>
  </si>
  <si>
    <t>ul Leśnej</t>
  </si>
  <si>
    <t>do autostrady A4</t>
  </si>
  <si>
    <r>
      <rPr>
        <sz val="10"/>
        <rFont val="Arial CE"/>
        <family val="0"/>
      </rPr>
      <t>Karola Adamieckiego</t>
    </r>
  </si>
  <si>
    <t>ul. Legnickiej</t>
  </si>
  <si>
    <t>granicy Zakładów Chemicznych "AZOTY"</t>
  </si>
  <si>
    <r>
      <rPr>
        <sz val="10"/>
        <rFont val="Arial CE"/>
        <family val="0"/>
      </rPr>
      <t>pl.</t>
    </r>
  </si>
  <si>
    <t>AKS</t>
  </si>
  <si>
    <t>ul. Katowickiej - okrężnie - ul. Katowickiej</t>
  </si>
  <si>
    <r>
      <rPr>
        <sz val="10"/>
        <rFont val="Arial CE"/>
        <family val="0"/>
      </rPr>
      <t>Antoniowska</t>
    </r>
  </si>
  <si>
    <t>ul. Głównej</t>
  </si>
  <si>
    <t>ogródków działkowych</t>
  </si>
  <si>
    <t>Azotowa</t>
  </si>
  <si>
    <r>
      <rPr>
        <sz val="10"/>
        <rFont val="Arial CE"/>
        <family val="0"/>
      </rPr>
      <t>ul. Adamieckiego - w obrębie działek Nr 1730/4 i 1669/4</t>
    </r>
  </si>
  <si>
    <t>Barska</t>
  </si>
  <si>
    <r>
      <rPr>
        <sz val="10"/>
        <rFont val="Arial CE"/>
        <family val="0"/>
      </rPr>
      <t>ul. Stalmacha</t>
    </r>
  </si>
  <si>
    <t>ul. 23 Czerwca</t>
  </si>
  <si>
    <t>Beskidzka</t>
  </si>
  <si>
    <t>ul. Żołnierzy Września</t>
  </si>
  <si>
    <t>ul. Gwareckiej</t>
  </si>
  <si>
    <t>Boczna</t>
  </si>
  <si>
    <t>ul. Reymonta</t>
  </si>
  <si>
    <r>
      <rPr>
        <sz val="10"/>
        <rFont val="Arial CE"/>
        <family val="0"/>
      </rPr>
      <t>ks. bpa Bernarda Bogedaina</t>
    </r>
  </si>
  <si>
    <t>ul. Kościuszki</t>
  </si>
  <si>
    <t>ul. Karpińskiego</t>
  </si>
  <si>
    <r>
      <rPr>
        <sz val="10"/>
        <rFont val="Arial CE"/>
        <family val="0"/>
      </rPr>
      <t>ks. Norberta Bończyka</t>
    </r>
  </si>
  <si>
    <t>ul. 11 Listopada</t>
  </si>
  <si>
    <r>
      <rPr>
        <sz val="10"/>
        <rFont val="Arial CE"/>
        <family val="0"/>
      </rPr>
      <t>ul. Kalidego</t>
    </r>
  </si>
  <si>
    <r>
      <rPr>
        <sz val="10"/>
        <rFont val="Arial CE"/>
        <family val="0"/>
      </rPr>
      <t>Bożogrobców</t>
    </r>
  </si>
  <si>
    <t>ul. Siemianowickiej</t>
  </si>
  <si>
    <r>
      <rPr>
        <sz val="10"/>
        <rFont val="Arial CE"/>
        <family val="0"/>
      </rPr>
      <t>pl. Św. Jana</t>
    </r>
  </si>
  <si>
    <t>Brzezińska</t>
  </si>
  <si>
    <t>ul. Kluczborskiej</t>
  </si>
  <si>
    <r>
      <rPr>
        <sz val="10"/>
        <rFont val="Arial CE"/>
        <family val="0"/>
      </rPr>
      <t>węzeł Główna - Maciejkowicka - Michałkowicka</t>
    </r>
  </si>
  <si>
    <r>
      <rPr>
        <sz val="10"/>
        <rFont val="Arial CE"/>
        <family val="0"/>
      </rPr>
      <t>Bytkowska</t>
    </r>
  </si>
  <si>
    <r>
      <rPr>
        <sz val="10"/>
        <rFont val="Arial CE"/>
        <family val="0"/>
      </rPr>
      <t>ul. Bożogrobców</t>
    </r>
  </si>
  <si>
    <t>Chałupki</t>
  </si>
  <si>
    <r>
      <rPr>
        <sz val="10"/>
        <rFont val="Arial CE"/>
        <family val="0"/>
      </rPr>
      <t>ul. Styczyńskiego - okrężnie do Styczyńskiego</t>
    </r>
  </si>
  <si>
    <r>
      <rPr>
        <sz val="10"/>
        <rFont val="Arial CE"/>
        <family val="0"/>
      </rPr>
      <t>Chropaczowska</t>
    </r>
  </si>
  <si>
    <t>granica miasta Świętochłowice</t>
  </si>
  <si>
    <t>23 Czerwca</t>
  </si>
  <si>
    <t>ul. 3 Maja</t>
  </si>
  <si>
    <r>
      <rPr>
        <sz val="10"/>
        <rFont val="Arial CE"/>
        <family val="0"/>
      </rPr>
      <t>pl. Mickiewicza</t>
    </r>
  </si>
  <si>
    <r>
      <rPr>
        <sz val="10"/>
        <rFont val="Arial CE"/>
        <family val="0"/>
      </rPr>
      <t>Pawła Dombka</t>
    </r>
  </si>
  <si>
    <t>ul. Krzyżowej</t>
  </si>
  <si>
    <t>ul. Św. Pawła</t>
  </si>
  <si>
    <r>
      <rPr>
        <sz val="10"/>
        <rFont val="Arial CE"/>
        <family val="0"/>
      </rPr>
      <t>ks. Jana Ficka</t>
    </r>
  </si>
  <si>
    <t>Filarowa</t>
  </si>
  <si>
    <t>ul. Floriańska</t>
  </si>
  <si>
    <r>
      <rPr>
        <sz val="10"/>
        <rFont val="Arial CE"/>
        <family val="0"/>
      </rPr>
      <t>ul. Styczyńskiego</t>
    </r>
  </si>
  <si>
    <t>Floriańska</t>
  </si>
  <si>
    <r>
      <rPr>
        <sz val="10"/>
        <rFont val="Arial CE"/>
        <family val="0"/>
      </rPr>
      <t>ul. Lompy</t>
    </r>
  </si>
  <si>
    <t>Gajowa</t>
  </si>
  <si>
    <t>ul. Konopnickiej</t>
  </si>
  <si>
    <t>ul. Pogodnej</t>
  </si>
  <si>
    <t>Gdańska</t>
  </si>
  <si>
    <t>ul. Społecznej</t>
  </si>
  <si>
    <t>Główna</t>
  </si>
  <si>
    <t>ul. Rębaczy</t>
  </si>
  <si>
    <t>ul. Wiejskiej</t>
  </si>
  <si>
    <r>
      <rPr>
        <sz val="10"/>
        <rFont val="Arial CE"/>
        <family val="0"/>
      </rPr>
      <t>węzeł ul.Maciejkowicka - Michałkowicka - Brzezińska</t>
    </r>
  </si>
  <si>
    <t>skrzyżowania z ul. Rębaczy</t>
  </si>
  <si>
    <t>Gołębia</t>
  </si>
  <si>
    <t>ul. Sztygarskiej</t>
  </si>
  <si>
    <t>ul. Lipińskiej</t>
  </si>
  <si>
    <t>Gościnna</t>
  </si>
  <si>
    <t>ul. Gruntowej - okrężnie - ul. Gruntowej</t>
  </si>
  <si>
    <t>Górna</t>
  </si>
  <si>
    <t>ul. Lwowskiej</t>
  </si>
  <si>
    <t>Gruntowa</t>
  </si>
  <si>
    <t>ul. Stacyjnej</t>
  </si>
  <si>
    <t>Grunwaldzka</t>
  </si>
  <si>
    <t>ul. Polnej</t>
  </si>
  <si>
    <t>Gwarecka</t>
  </si>
  <si>
    <t>ul. Beskidzkiej</t>
  </si>
  <si>
    <r>
      <rPr>
        <sz val="10"/>
        <rFont val="Arial CE"/>
        <family val="0"/>
      </rPr>
      <t>do granicy m. Świętochłowice</t>
    </r>
  </si>
  <si>
    <t>Harcerska</t>
  </si>
  <si>
    <r>
      <rPr>
        <sz val="10"/>
        <rFont val="Arial CE"/>
        <family val="0"/>
      </rPr>
      <t>ul. Siemianiowickiej</t>
    </r>
  </si>
  <si>
    <r>
      <rPr>
        <sz val="10"/>
        <rFont val="Arial CE"/>
        <family val="0"/>
      </rPr>
      <t>ul. Bytkowskiej</t>
    </r>
  </si>
  <si>
    <t>Królowej Jadwigi</t>
  </si>
  <si>
    <t xml:space="preserve"> ul. Rodziewiczówny</t>
  </si>
  <si>
    <t xml:space="preserve"> ul. Legnickiej</t>
  </si>
  <si>
    <t>św. Jana</t>
  </si>
  <si>
    <r>
      <rPr>
        <sz val="10"/>
        <rFont val="Arial CE"/>
        <family val="0"/>
      </rPr>
      <t>węzeł Legnicka - Maciejkowicka - Adamieckiego</t>
    </r>
  </si>
  <si>
    <t>Wincentego Janasa</t>
  </si>
  <si>
    <t>ul 3 Maja</t>
  </si>
  <si>
    <t>ul. Mariańskiej</t>
  </si>
  <si>
    <t>Kadecka</t>
  </si>
  <si>
    <r>
      <rPr>
        <sz val="10"/>
        <rFont val="Arial CE"/>
        <family val="0"/>
      </rPr>
      <t>pl. Piastowskiego</t>
    </r>
  </si>
  <si>
    <t>ul. Słowiańskiej</t>
  </si>
  <si>
    <r>
      <rPr>
        <sz val="10"/>
        <rFont val="Arial CE"/>
        <family val="0"/>
      </rPr>
      <t>Teodora Kalidego</t>
    </r>
  </si>
  <si>
    <r>
      <rPr>
        <sz val="10"/>
        <rFont val="Arial CE"/>
        <family val="0"/>
      </rPr>
      <t>ul. Niedurnego</t>
    </r>
  </si>
  <si>
    <r>
      <rPr>
        <sz val="10"/>
        <rFont val="Arial CE"/>
        <family val="0"/>
      </rPr>
      <t>Józefa Kalusa</t>
    </r>
  </si>
  <si>
    <t>ul. Kasprowicza</t>
  </si>
  <si>
    <t>granicy starego cmentarza</t>
  </si>
  <si>
    <t>Franciszka Karpińskiego</t>
  </si>
  <si>
    <t>ul. Poniatowskiego</t>
  </si>
  <si>
    <t>Jana Kasprowicza</t>
  </si>
  <si>
    <t>węzeł Siemianowicka - Poznańska</t>
  </si>
  <si>
    <t>Kaszubska</t>
  </si>
  <si>
    <t xml:space="preserve">Katowicka </t>
  </si>
  <si>
    <t>krajowa</t>
  </si>
  <si>
    <t>G</t>
  </si>
  <si>
    <r>
      <rPr>
        <sz val="10"/>
        <rFont val="Arial CE"/>
        <family val="0"/>
      </rPr>
      <t>od granicy m.Bytom</t>
    </r>
  </si>
  <si>
    <r>
      <rPr>
        <sz val="10"/>
        <rFont val="Arial CE"/>
        <family val="0"/>
      </rPr>
      <t>do granicy m. Katowice</t>
    </r>
  </si>
  <si>
    <t>Kędzierzyńska</t>
  </si>
  <si>
    <t>ul. Zabrskiej</t>
  </si>
  <si>
    <t>Świętej Kingi</t>
  </si>
  <si>
    <t>Kluczborska</t>
  </si>
  <si>
    <t>ul. Głównej oraz odcinek do sortowni śmieci</t>
  </si>
  <si>
    <r>
      <rPr>
        <sz val="10"/>
        <rFont val="Arial CE"/>
        <family val="0"/>
      </rPr>
      <t>granicy m. Piekary Śl.</t>
    </r>
  </si>
  <si>
    <t>Kolejowa</t>
  </si>
  <si>
    <t>ul. Rodziewiczówny</t>
  </si>
  <si>
    <t>ul. Królowej Jadwigi</t>
  </si>
  <si>
    <t>Marii Konopnickiej</t>
  </si>
  <si>
    <t>Kopalniana</t>
  </si>
  <si>
    <t>ul. Filarowej</t>
  </si>
  <si>
    <t>Tadeusza Kościuszki</t>
  </si>
  <si>
    <t>Kozielska</t>
  </si>
  <si>
    <t>Krakowska</t>
  </si>
  <si>
    <t>ul. Siemianowicka - Poznańska</t>
  </si>
  <si>
    <t>Krakusa</t>
  </si>
  <si>
    <t>ul. Floriańskiej</t>
  </si>
  <si>
    <t>Kresowa</t>
  </si>
  <si>
    <r>
      <rPr>
        <sz val="10"/>
        <rFont val="Arial CE"/>
        <family val="0"/>
      </rPr>
      <t>ul.Rębaczy</t>
    </r>
  </si>
  <si>
    <t>do zabudowy ul. Gdańskiej</t>
  </si>
  <si>
    <t>Krótka</t>
  </si>
  <si>
    <r>
      <rPr>
        <sz val="10"/>
        <rFont val="Arial CE"/>
        <family val="0"/>
      </rPr>
      <t>ul. Bończyka</t>
    </r>
  </si>
  <si>
    <t>Kruszcowa</t>
  </si>
  <si>
    <t>ul. Nowej</t>
  </si>
  <si>
    <t>ul. Gruntowej</t>
  </si>
  <si>
    <t>Krzyżowa</t>
  </si>
  <si>
    <t>ul. Łagiewnickiej</t>
  </si>
  <si>
    <t>Kwiatowa</t>
  </si>
  <si>
    <t>ul. Okrężnej</t>
  </si>
  <si>
    <t>ul. Sadowej</t>
  </si>
  <si>
    <t>Mariana Langiewicza</t>
  </si>
  <si>
    <r>
      <rPr>
        <sz val="10"/>
        <rFont val="Arial CE"/>
        <family val="0"/>
      </rPr>
      <t>ul. Michałkowickiej</t>
    </r>
  </si>
  <si>
    <t>ul. Brzezińskiej</t>
  </si>
  <si>
    <t>Legnicka</t>
  </si>
  <si>
    <r>
      <rPr>
        <sz val="10"/>
        <rFont val="Arial CE"/>
        <family val="0"/>
      </rPr>
      <t xml:space="preserve">węzeł pl. Św. Jana - Maciejkowicka - Adamieckiego </t>
    </r>
  </si>
  <si>
    <t>Juliusza Ligonia</t>
  </si>
  <si>
    <t>ul. Św. Piotra</t>
  </si>
  <si>
    <r>
      <rPr>
        <sz val="10"/>
        <rFont val="Arial CE"/>
        <family val="0"/>
      </rPr>
      <t>ul. Dombka</t>
    </r>
  </si>
  <si>
    <t>Lipińska</t>
  </si>
  <si>
    <t>końca zabudowy przy budynku Nr 26</t>
  </si>
  <si>
    <t>11 Listopada</t>
  </si>
  <si>
    <r>
      <rPr>
        <sz val="10"/>
        <rFont val="Arial CE"/>
        <family val="0"/>
      </rPr>
      <t>Józefa Lompy</t>
    </r>
  </si>
  <si>
    <t>Lwowska</t>
  </si>
  <si>
    <t>ul. Kaszubskiej</t>
  </si>
  <si>
    <t>Łagiewnicka</t>
  </si>
  <si>
    <r>
      <rPr>
        <sz val="10"/>
        <rFont val="Arial CE"/>
        <family val="0"/>
      </rPr>
      <t>węzeł K. Miarki - Pudlerska - Mariańska</t>
    </r>
  </si>
  <si>
    <r>
      <rPr>
        <sz val="10"/>
        <rFont val="Arial CE"/>
        <family val="0"/>
      </rPr>
      <t>granicy m. Bytom</t>
    </r>
  </si>
  <si>
    <r>
      <rPr>
        <sz val="10"/>
        <rFont val="Arial CE"/>
        <family val="0"/>
      </rPr>
      <t>Maciejkowicka</t>
    </r>
  </si>
  <si>
    <r>
      <rPr>
        <sz val="10"/>
        <rFont val="Arial CE"/>
        <family val="0"/>
      </rPr>
      <t xml:space="preserve">węzeł pl. Św. Jana - Legnicka - Adamieckiego </t>
    </r>
  </si>
  <si>
    <r>
      <rPr>
        <sz val="10"/>
        <rFont val="Arial CE"/>
        <family val="0"/>
      </rPr>
      <t>węzeł Michałkowicka - Główna - Brzezińska</t>
    </r>
  </si>
  <si>
    <t>3 Maja</t>
  </si>
  <si>
    <r>
      <rPr>
        <sz val="10"/>
        <rFont val="Arial CE"/>
        <family val="0"/>
      </rPr>
      <t>granicy m. Świętochłowice</t>
    </r>
  </si>
  <si>
    <t>Mała</t>
  </si>
  <si>
    <t>ul. Łagiewnicka</t>
  </si>
  <si>
    <t>Mariańska</t>
  </si>
  <si>
    <t>ul. Janasa</t>
  </si>
  <si>
    <t>ul. Opolskiej</t>
  </si>
  <si>
    <r>
      <rPr>
        <sz val="10"/>
        <rFont val="Arial CE"/>
        <family val="0"/>
      </rPr>
      <t>węzeł ul. K.Miarki - Łagiewnicka - Pudlerska</t>
    </r>
  </si>
  <si>
    <t>do skrzyżowania z ul. Janasa</t>
  </si>
  <si>
    <t>Mazurska</t>
  </si>
  <si>
    <r>
      <rPr>
        <sz val="10"/>
        <rFont val="Arial CE"/>
        <family val="0"/>
      </rPr>
      <t xml:space="preserve"> pl. Piastowskiego</t>
    </r>
  </si>
  <si>
    <t xml:space="preserve"> ul. Siemianowickiej</t>
  </si>
  <si>
    <t>Karola Miarki</t>
  </si>
  <si>
    <r>
      <rPr>
        <sz val="10"/>
        <rFont val="Arial CE"/>
        <family val="0"/>
      </rPr>
      <t>węzeł Mariańska - Łagiewnicka - Pudlerska</t>
    </r>
  </si>
  <si>
    <r>
      <rPr>
        <sz val="10"/>
        <rFont val="Arial CE"/>
        <family val="0"/>
      </rPr>
      <t>Michałkowicka</t>
    </r>
  </si>
  <si>
    <r>
      <rPr>
        <sz val="10"/>
        <rFont val="Arial CE"/>
        <family val="0"/>
      </rPr>
      <t>węzeł Maciejkowicka - Główna - Brzezińska</t>
    </r>
  </si>
  <si>
    <r>
      <rPr>
        <sz val="10"/>
        <rFont val="Arial CE"/>
        <family val="0"/>
      </rPr>
      <t>granicy m. Siemianowice Śl.</t>
    </r>
  </si>
  <si>
    <t>Miechowicka</t>
  </si>
  <si>
    <t>Miła</t>
  </si>
  <si>
    <t>Stanisława Moniuszki</t>
  </si>
  <si>
    <t>ul. Pocztowej</t>
  </si>
  <si>
    <t>Ignacego Mościckiego</t>
  </si>
  <si>
    <r>
      <rPr>
        <sz val="10"/>
        <rFont val="Arial CE"/>
        <family val="0"/>
      </rPr>
      <t>pl. AKS</t>
    </r>
  </si>
  <si>
    <t>Gustawa Morcinka</t>
  </si>
  <si>
    <t>ul. Bocznej</t>
  </si>
  <si>
    <t>Gabriela Narutowicza</t>
  </si>
  <si>
    <t>bramy Zakładów Azotowych</t>
  </si>
  <si>
    <r>
      <rPr>
        <sz val="10"/>
        <rFont val="Arial CE"/>
        <family val="0"/>
      </rPr>
      <t>Piotra Niedurnego</t>
    </r>
  </si>
  <si>
    <t>ul.. Łagiewnickiej</t>
  </si>
  <si>
    <r>
      <rPr>
        <sz val="10"/>
        <rFont val="Arial CE"/>
        <family val="0"/>
      </rPr>
      <t>Nomiarki</t>
    </r>
  </si>
  <si>
    <t>węzeł 75 Pułku Piechoty - Raciborska</t>
  </si>
  <si>
    <t>Nowa</t>
  </si>
  <si>
    <r>
      <rPr>
        <sz val="10"/>
        <rFont val="Arial CE"/>
        <family val="0"/>
      </rPr>
      <t xml:space="preserve"> ul.Katowickiej</t>
    </r>
  </si>
  <si>
    <r>
      <rPr>
        <sz val="10"/>
        <rFont val="Arial CE"/>
        <family val="0"/>
      </rPr>
      <t>węzeł ul.Poznańska - Skłodowskiej</t>
    </r>
  </si>
  <si>
    <t>Ogrodowa</t>
  </si>
  <si>
    <r>
      <rPr>
        <sz val="10"/>
        <rFont val="Arial CE"/>
        <family val="0"/>
      </rPr>
      <t>ul.Miłej</t>
    </r>
  </si>
  <si>
    <t>Okrężna</t>
  </si>
  <si>
    <t>ul. Miłej</t>
  </si>
  <si>
    <t>do ul Katowickiej</t>
  </si>
  <si>
    <t>Opolska</t>
  </si>
  <si>
    <t xml:space="preserve"> ul. Janasa</t>
  </si>
  <si>
    <r>
      <rPr>
        <sz val="10"/>
        <rFont val="Arial CE"/>
        <family val="0"/>
      </rPr>
      <t xml:space="preserve"> ul. Ślężan w Świętochłowicach</t>
    </r>
  </si>
  <si>
    <t>Ignacego Paderewskiego</t>
  </si>
  <si>
    <t>Parkowa</t>
  </si>
  <si>
    <t>św. Pawła</t>
  </si>
  <si>
    <r>
      <rPr>
        <sz val="10"/>
        <rFont val="Arial CE"/>
        <family val="0"/>
      </rPr>
      <t>ul. Pudlerskiej</t>
    </r>
  </si>
  <si>
    <t>Piastowski</t>
  </si>
  <si>
    <t>ul. Mazurskiej okrężnie do ul. Kościuszki</t>
  </si>
  <si>
    <t xml:space="preserve"> ul. Kościuszki</t>
  </si>
  <si>
    <t xml:space="preserve"> ul. Mazurskiej</t>
  </si>
  <si>
    <t>św. Piotra</t>
  </si>
  <si>
    <t>ul. K. Miarki</t>
  </si>
  <si>
    <t>Pogodna</t>
  </si>
  <si>
    <t>ul. Gajowej</t>
  </si>
  <si>
    <t>ul. Górnej</t>
  </si>
  <si>
    <t>Pokoju</t>
  </si>
  <si>
    <t>do ul Ślężan w Świętochłowicach</t>
  </si>
  <si>
    <t>Poleska</t>
  </si>
  <si>
    <t>ul. Świdra</t>
  </si>
  <si>
    <t>Polna</t>
  </si>
  <si>
    <r>
      <rPr>
        <sz val="10"/>
        <rFont val="Arial CE"/>
        <family val="0"/>
      </rPr>
      <t>ul. Grunwaldziej</t>
    </r>
  </si>
  <si>
    <t>Józefa Poniatowskiego</t>
  </si>
  <si>
    <t>Poprzeczna</t>
  </si>
  <si>
    <r>
      <rPr>
        <sz val="10"/>
        <rFont val="Arial CE"/>
        <family val="0"/>
      </rPr>
      <t>ul. Antoniowskiej</t>
    </r>
  </si>
  <si>
    <t>Poznańska</t>
  </si>
  <si>
    <t>węzeł ul. Nowa - Skłodowskiej</t>
  </si>
  <si>
    <r>
      <rPr>
        <sz val="10"/>
        <rFont val="Arial CE"/>
        <family val="0"/>
      </rPr>
      <t>Pudlerska</t>
    </r>
  </si>
  <si>
    <r>
      <rPr>
        <sz val="10"/>
        <rFont val="Arial CE"/>
        <family val="0"/>
      </rPr>
      <t>węzeł Łagiewnicka - K.Miarki</t>
    </r>
  </si>
  <si>
    <t>75 Pułku Piechoty</t>
  </si>
  <si>
    <t>węzeł Żołnierzy Września - Śląska - Reymonta</t>
  </si>
  <si>
    <t>węzeł - rondo Nomiarki - Raciborska</t>
  </si>
  <si>
    <t>Raciborska</t>
  </si>
  <si>
    <r>
      <rPr>
        <sz val="10"/>
        <rFont val="Arial CE"/>
        <family val="0"/>
      </rPr>
      <t>węzeł  75 Pułku Piechoty - Nomiarki</t>
    </r>
  </si>
  <si>
    <t>Tadeusza Rejtana</t>
  </si>
  <si>
    <t>Władysława Reymonta</t>
  </si>
  <si>
    <t>węzeł Żołnierzy Września - 75 Pułk Piechoty</t>
  </si>
  <si>
    <t>Rębaczy</t>
  </si>
  <si>
    <t>ul. Legnicka</t>
  </si>
  <si>
    <t>Marii Rodziewiczówny</t>
  </si>
  <si>
    <t xml:space="preserve"> ul. Skłodowskiej</t>
  </si>
  <si>
    <t>skrzyżowanie z ul. Królowej Jadwigi</t>
  </si>
  <si>
    <t>Rodziny Oswaldów</t>
  </si>
  <si>
    <t>ul. Łagiewnickiej - okrężnie - ul. Łagiewnickiej</t>
  </si>
  <si>
    <t>Franklina Roosevelta</t>
  </si>
  <si>
    <r>
      <rPr>
        <sz val="10"/>
        <rFont val="Arial CE"/>
        <family val="0"/>
      </rPr>
      <t>Rozbarska</t>
    </r>
  </si>
  <si>
    <t>ul. Poprzecznej</t>
  </si>
  <si>
    <r>
      <rPr>
        <sz val="10"/>
        <rFont val="Arial CE"/>
        <family val="0"/>
      </rPr>
      <t>Józefa Rymera</t>
    </r>
  </si>
  <si>
    <t>Sadowa</t>
  </si>
  <si>
    <t>Siemianowicka</t>
  </si>
  <si>
    <t>ul. Poznańskiej</t>
  </si>
  <si>
    <t>17 Sierpnia</t>
  </si>
  <si>
    <t>do mostu nad ciepłociągiem</t>
  </si>
  <si>
    <t>ks. Piotra Skargi</t>
  </si>
  <si>
    <t>granicy działki PKP</t>
  </si>
  <si>
    <t>Składowa</t>
  </si>
  <si>
    <t>Marii Skłodowskiej-Curie</t>
  </si>
  <si>
    <t>Marii Skłodowskiej Curie</t>
  </si>
  <si>
    <t>węzeł ul. Nowa - Poznańska</t>
  </si>
  <si>
    <t>skrzyżowania z ul. Rodziewiczówny</t>
  </si>
  <si>
    <t>Juliusza Słowackiego</t>
  </si>
  <si>
    <t>Słowiańska</t>
  </si>
  <si>
    <t>ul. Kadeckiej</t>
  </si>
  <si>
    <t>Sokoła</t>
  </si>
  <si>
    <t>Społeczna</t>
  </si>
  <si>
    <t>ul. Kresowej</t>
  </si>
  <si>
    <r>
      <rPr>
        <sz val="10"/>
        <rFont val="Arial CE"/>
        <family val="0"/>
      </rPr>
      <t>ks. Antoniego Stabika</t>
    </r>
  </si>
  <si>
    <t>ul. Kruszcowej</t>
  </si>
  <si>
    <t>Stacyjna</t>
  </si>
  <si>
    <t>skrzyżowania z ul. Legnicką</t>
  </si>
  <si>
    <r>
      <rPr>
        <sz val="10"/>
        <rFont val="Arial CE"/>
        <family val="0"/>
      </rPr>
      <t>ks. Pawła Stalmacha</t>
    </r>
  </si>
  <si>
    <t>Stawowa</t>
  </si>
  <si>
    <r>
      <rPr>
        <sz val="10"/>
        <rFont val="Arial CE"/>
        <family val="0"/>
      </rPr>
      <t>dr. Wincentego Styczyńskiego</t>
    </r>
  </si>
  <si>
    <t>ul. Katowickiej stary  przebieg</t>
  </si>
  <si>
    <r>
      <rPr>
        <sz val="10"/>
        <rFont val="Arial CE"/>
        <family val="0"/>
      </rPr>
      <t>ul. Bogedaina</t>
    </r>
  </si>
  <si>
    <t>Sztygarska</t>
  </si>
  <si>
    <t>Szybowa</t>
  </si>
  <si>
    <t>ul. Św. Kingi</t>
  </si>
  <si>
    <t>Śląska</t>
  </si>
  <si>
    <t>węzeł Żołnierzy Września</t>
  </si>
  <si>
    <t>Augustyna Świdra</t>
  </si>
  <si>
    <r>
      <rPr>
        <sz val="10"/>
        <rFont val="Arial CE"/>
        <family val="0"/>
      </rPr>
      <t>ul. Ficka</t>
    </r>
  </si>
  <si>
    <t>Świerkowa</t>
  </si>
  <si>
    <t>wyjazd na ul Siemianowicką</t>
  </si>
  <si>
    <t>do pól uprawnych</t>
  </si>
  <si>
    <t>Towarowa</t>
  </si>
  <si>
    <t>torów bocznicy kolejowej</t>
  </si>
  <si>
    <t>Romualda Traugutta</t>
  </si>
  <si>
    <t>ul. Katowickiej (bez przejazdu)</t>
  </si>
  <si>
    <t>Wandy</t>
  </si>
  <si>
    <r>
      <rPr>
        <sz val="10"/>
        <rFont val="Arial CE"/>
        <family val="0"/>
      </rPr>
      <t>Węzłowiec</t>
    </r>
  </si>
  <si>
    <t>ul. Wschodniej</t>
  </si>
  <si>
    <t>Wiejska</t>
  </si>
  <si>
    <t>węzeł Rębaczy - Legnicka</t>
  </si>
  <si>
    <t>Wileńska</t>
  </si>
  <si>
    <t>św. Wojciecha</t>
  </si>
  <si>
    <t>Wschodnia</t>
  </si>
  <si>
    <t>Józefa Wybickiego</t>
  </si>
  <si>
    <t>ul. Paderewskiego</t>
  </si>
  <si>
    <t>ul. Mościckiego</t>
  </si>
  <si>
    <t>Zabrska</t>
  </si>
  <si>
    <t>ul. Raciborskiej</t>
  </si>
  <si>
    <t>ul. Kędzierzyńskiej</t>
  </si>
  <si>
    <t>Żołnierzy Września</t>
  </si>
  <si>
    <t>węzeł 75 Pułku Piechoty - Śląska - Reymonta</t>
  </si>
  <si>
    <t>Tęczowa</t>
  </si>
  <si>
    <t>ul. Rodzinnej</t>
  </si>
  <si>
    <t xml:space="preserve"> Letnie utrzymanie jezdni ulic</t>
  </si>
  <si>
    <t>/</t>
  </si>
  <si>
    <t>ul Moniuszki</t>
  </si>
  <si>
    <t>ul Katowickiej - stary przebieg</t>
  </si>
  <si>
    <t>Meitzena Volkmara</t>
  </si>
  <si>
    <t>pl. Piastowskiego (odcinek gminny)</t>
  </si>
  <si>
    <t>ul Siemianowickiej</t>
  </si>
  <si>
    <t>Metalowców</t>
  </si>
  <si>
    <t>ul. Katowicka</t>
  </si>
  <si>
    <t>do bramy zakładowej Huty "Kościuszko"</t>
  </si>
  <si>
    <t>ul. Sieminaowickiej</t>
  </si>
  <si>
    <t>w kierunku płn. do ul. Świerkowej</t>
  </si>
  <si>
    <t>Słowików</t>
  </si>
  <si>
    <t>ul. Główna</t>
  </si>
  <si>
    <t>Załącznik nr 5 - Wykaz ulic - letenie utrzymanie - Chorzów wszystkie dzielnice</t>
  </si>
  <si>
    <t>droga/ulica</t>
  </si>
  <si>
    <r>
      <t>działki geodezyjne 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</si>
  <si>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r>
      <t>powierzchnie 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</si>
  <si>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t>droga pomiędzy ul Kościuszki, a ul Skargi</t>
  </si>
  <si>
    <t>droga od ul Krakowskiej</t>
  </si>
  <si>
    <t>droga od ul Składowej</t>
  </si>
  <si>
    <t>ul Majętnego</t>
  </si>
  <si>
    <t>ul Samarzewskiego</t>
  </si>
  <si>
    <t>ul Sąsiedzka</t>
  </si>
  <si>
    <t>ul Rodzinna</t>
  </si>
  <si>
    <t>ul Watoły</t>
  </si>
  <si>
    <t>ul Nowaka</t>
  </si>
  <si>
    <t>droga przy ul Krakusa</t>
  </si>
  <si>
    <t>droga przy ul Kingi</t>
  </si>
  <si>
    <t>droga przy ul Gwareckiej</t>
  </si>
  <si>
    <t>droga przy ul Słowiańska</t>
  </si>
  <si>
    <t>droga przy ul Mazurskiej</t>
  </si>
  <si>
    <t>droga wewnętrzna odchodząca od ul Żołnierzy Września do ogrodzenia osiedla domów przy stawie "Amelung"</t>
  </si>
  <si>
    <t>ul Waxmana (podstawowy przebieg) od ul 3 - go Maja do stawu "Amelung"</t>
  </si>
  <si>
    <t>ul Mariańska nr 1 - 5 droga do ogrodów działkowych</t>
  </si>
  <si>
    <t>ul Niedurnego - droga do osiedla "Dombud"</t>
  </si>
  <si>
    <t>ul Bartosza Głowackiego</t>
  </si>
  <si>
    <t>droga od ul Armii Krajowej</t>
  </si>
  <si>
    <t>droga przy ul Krzywej i ul Astrów</t>
  </si>
  <si>
    <t>droga przy ul Klimzy</t>
  </si>
  <si>
    <t>droga przy ul św. Barbary (przy nr Barbary 13 - droga wewnętrzna)</t>
  </si>
  <si>
    <t>ul Teatralna - od ul Sienkiewicza do wjazdu na parking przy ChCK</t>
  </si>
  <si>
    <t>ul Odległa od ul Wolności do końca zabudowy</t>
  </si>
  <si>
    <t>suma</t>
  </si>
  <si>
    <t>ul Rycerska - prostopadły przebieg ulicy do ul Kościuszki do końca skarpy</t>
  </si>
  <si>
    <t>ul Cicha - droga do boiska treningowego KS Ruch od ul Dąbrowskiego wzdłuż budynku MORiS oraz wzdłuż ogrodzenia stadionu KS "Ruch" do al. BoWiD</t>
  </si>
  <si>
    <t>ul Grządziela - od ul Ryszki do końca zabudowy</t>
  </si>
  <si>
    <t>ul Domina - od ul Ryszki do końca zabudowy</t>
  </si>
  <si>
    <t>ks. Ludwika Bojarskiego</t>
  </si>
  <si>
    <t>Lp. - Nr</t>
  </si>
  <si>
    <t>Graficzne wyjaśnienie połozenia Dróg wewnętrznych - jezdni, stanowią mapy poglądowe zawierające odniesienie do Lp. - Nr dróg wymienionych w powyższej tabeli</t>
  </si>
  <si>
    <t>Górnośląska</t>
  </si>
  <si>
    <t>Cypriana Kamila Norwida</t>
  </si>
  <si>
    <t>Edwarda Hankego</t>
  </si>
  <si>
    <t>Jałowcowa</t>
  </si>
  <si>
    <t>Kurta Aldera</t>
  </si>
  <si>
    <t>ul Targowa - od ul Bytkowskiej w Katowicach do granicy Parku Śląskiego (teren byłego OPT)</t>
  </si>
  <si>
    <t>ul Jaśminowa - od ul Jałowcowej do końca zabudowy</t>
  </si>
  <si>
    <t>ul Katowicka droga wewnętrzna - od        ul Krzywej do posesii ul Katowickiej 59 a,b,c,d</t>
  </si>
  <si>
    <t>ul Czempiela droga wewnętrzna - od ul St. Batorego do posesji przy ul Czempiela nr 81 (przy markecie "ALDI"</t>
  </si>
  <si>
    <t>ul Trzyniecka - droga wewnętrzna od      ul Trzynieckiej (gminnej) do parkingu, łącznik do stacji paliw przy DTŚ</t>
  </si>
  <si>
    <t>droga od ul Siemianowickiej do Ośrodka Policji Konnej</t>
  </si>
  <si>
    <t xml:space="preserve">droga od ul Siemianowickiej, równoległa do drogi do Ośrodka Policji Konnej </t>
  </si>
  <si>
    <t>odcinek z nawierzchni z kształtki do nr 68 - 66 oraz okrężnie przez osiedle, z wylotem wzdłuż szybu "Zygmunt" wraz z dwoma poprzecznymi łącznicami</t>
  </si>
  <si>
    <t>ul. Klonowej wraz z łącznicą do                 ul Jarzębinowej</t>
  </si>
  <si>
    <t>ul Krzywa droga wewnętrzna od nr 25 do nr 29</t>
  </si>
  <si>
    <t>ul Poniatowskiego - przedłużenie, między ul Lwowską, a torowiskiem tramwajowym</t>
  </si>
  <si>
    <t>droga od ul Chorzowskiej (w Bytomiu) - (Katowicka 188)</t>
  </si>
  <si>
    <t>droga od ul Katowickiej przy Media Markt</t>
  </si>
  <si>
    <t>Załącznik nr 5 - Drogi wewnętrzne - jezdnie -
letnie utrzymanie</t>
  </si>
  <si>
    <t>ul Beskidzkiej droga wewnętrzna od ul Beskidzkiej skrzyżowanie z ul Gwarecką, wzdłuż bloków do budynków nr 44 - 46 oraz od ul Sztygarskiej do tych budynków</t>
  </si>
  <si>
    <t>ul Owocowa - od ul 3 - go Maja do ul Szkolnej w Świętochłowicach (do granicy miasta)</t>
  </si>
  <si>
    <t>ul Ptasia (np. Torowej) - od ul Rębaczy do ul Głównej (przebieg gminny)</t>
  </si>
  <si>
    <t>ul Osiedlowa - od ul Janasa do bramy na osiedle</t>
  </si>
  <si>
    <t>ul. Katowickiej oraz dojazd od Kaufland do granicy z miastem Świętochłowice</t>
  </si>
  <si>
    <t>granicy m. Świętochłowice oraz dojazd od Kaufland do granicy z miastem Świętochłowice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</si>
</sst>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_-* #,##0.00\,_z_ł_-;\-* #,##0.00\,_z_ł_-;_-* \-??\ _z_ł_-;_-@_-"/>
    <numFmt numFmtId="166" formatCode="0.00000"/>
    <numFmt numFmtId="167" formatCode="_-* #,##0.00&quot; zł&quot;_-;\-* #,##0.00&quot; zł&quot;_-;_-* \-??&quot; zł&quot;_-;_-@_-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10"/>
      <color indexed="10"/>
      <name val="Arial CE"/>
      <family val="0"/>
    </font>
    <font>
      <vertAlign val="superscript"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ont="0" applyFill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3" fillId="0" borderId="13" xfId="0" applyFont="1" applyBorder="1" applyAlignment="1">
      <alignment textRotation="90" wrapText="1"/>
    </xf>
    <xf numFmtId="2" fontId="3" fillId="0" borderId="14" xfId="0" applyNumberFormat="1" applyFont="1" applyBorder="1" applyAlignment="1">
      <alignment textRotation="90" wrapText="1"/>
    </xf>
    <xf numFmtId="2" fontId="3" fillId="33" borderId="14" xfId="0" applyNumberFormat="1" applyFont="1" applyFill="1" applyBorder="1" applyAlignment="1">
      <alignment textRotation="90" wrapText="1"/>
    </xf>
    <xf numFmtId="0" fontId="6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64" fontId="0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 vertical="center"/>
    </xf>
    <xf numFmtId="2" fontId="6" fillId="34" borderId="12" xfId="42" applyNumberFormat="1" applyFont="1" applyFill="1" applyBorder="1" applyAlignment="1" applyProtection="1">
      <alignment horizontal="center" vertical="center"/>
      <protection/>
    </xf>
    <xf numFmtId="2" fontId="6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164" fontId="0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2" fontId="0" fillId="0" borderId="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2" fontId="2" fillId="35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Border="1" applyAlignment="1">
      <alignment vertical="top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ill="1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26" xfId="0" applyFill="1" applyBorder="1" applyAlignment="1">
      <alignment vertical="top" wrapText="1"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ill="1" applyBorder="1" applyAlignment="1">
      <alignment vertical="top" wrapText="1"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0"/>
  <sheetViews>
    <sheetView zoomScalePageLayoutView="0" workbookViewId="0" topLeftCell="B323">
      <selection activeCell="N255" sqref="N255"/>
    </sheetView>
  </sheetViews>
  <sheetFormatPr defaultColWidth="9.00390625" defaultRowHeight="12.75"/>
  <cols>
    <col min="1" max="1" width="0" style="1" hidden="1" customWidth="1"/>
    <col min="2" max="2" width="2.625" style="1" customWidth="1"/>
    <col min="3" max="3" width="30.125" style="1" customWidth="1"/>
    <col min="4" max="4" width="4.625" style="1" customWidth="1"/>
    <col min="5" max="5" width="9.375" style="1" customWidth="1"/>
    <col min="6" max="6" width="3.00390625" style="1" customWidth="1"/>
    <col min="7" max="7" width="16.375" style="1" customWidth="1"/>
    <col min="8" max="8" width="18.50390625" style="1" customWidth="1"/>
    <col min="9" max="9" width="8.50390625" style="4" customWidth="1"/>
    <col min="10" max="10" width="11.00390625" style="5" customWidth="1"/>
    <col min="11" max="11" width="12.00390625" style="5" customWidth="1"/>
    <col min="12" max="12" width="11.50390625" style="5" customWidth="1"/>
    <col min="13" max="16384" width="9.00390625" style="1" customWidth="1"/>
  </cols>
  <sheetData>
    <row r="1" spans="3:9" ht="12.75">
      <c r="C1" s="2" t="s">
        <v>1391</v>
      </c>
      <c r="I1" s="6"/>
    </row>
    <row r="3" spans="3:4" ht="15">
      <c r="C3" s="7" t="s">
        <v>1377</v>
      </c>
      <c r="D3" s="2"/>
    </row>
    <row r="4" ht="13.5" thickBot="1"/>
    <row r="5" spans="1:12" ht="12.75" customHeight="1" thickBot="1">
      <c r="A5" s="95" t="s">
        <v>0</v>
      </c>
      <c r="B5" s="93" t="s">
        <v>1</v>
      </c>
      <c r="C5" s="93"/>
      <c r="D5" s="96" t="s">
        <v>2</v>
      </c>
      <c r="E5" s="97" t="s">
        <v>3</v>
      </c>
      <c r="F5" s="96" t="s">
        <v>4</v>
      </c>
      <c r="G5" s="93" t="s">
        <v>5</v>
      </c>
      <c r="H5" s="93"/>
      <c r="I5" s="92" t="s">
        <v>6</v>
      </c>
      <c r="J5" s="92" t="s">
        <v>7</v>
      </c>
      <c r="K5" s="92" t="s">
        <v>8</v>
      </c>
      <c r="L5" s="98" t="s">
        <v>9</v>
      </c>
    </row>
    <row r="6" spans="1:12" ht="54.75" customHeight="1">
      <c r="A6" s="95"/>
      <c r="B6" s="93"/>
      <c r="C6" s="93"/>
      <c r="D6" s="96"/>
      <c r="E6" s="97"/>
      <c r="F6" s="96"/>
      <c r="G6" s="8" t="s">
        <v>10</v>
      </c>
      <c r="H6" s="8" t="s">
        <v>11</v>
      </c>
      <c r="I6" s="92"/>
      <c r="J6" s="92"/>
      <c r="K6" s="92"/>
      <c r="L6" s="98"/>
    </row>
    <row r="7" spans="1:12" ht="18.75" customHeight="1">
      <c r="A7" s="9"/>
      <c r="B7" s="10"/>
      <c r="C7" s="9"/>
      <c r="D7" s="11"/>
      <c r="E7" s="12"/>
      <c r="F7" s="13"/>
      <c r="G7" s="8"/>
      <c r="H7" s="8"/>
      <c r="I7" s="14"/>
      <c r="J7" s="15"/>
      <c r="K7" s="15"/>
      <c r="L7" s="16"/>
    </row>
    <row r="8" spans="1:12" ht="26.25">
      <c r="A8" s="17" t="e">
        <f>#REF!+1</f>
        <v>#REF!</v>
      </c>
      <c r="B8" s="18" t="s">
        <v>12</v>
      </c>
      <c r="C8" s="54" t="s">
        <v>1432</v>
      </c>
      <c r="D8" s="20">
        <v>162</v>
      </c>
      <c r="E8" s="19" t="s">
        <v>20</v>
      </c>
      <c r="F8" s="20" t="s">
        <v>33</v>
      </c>
      <c r="G8" s="21" t="s">
        <v>508</v>
      </c>
      <c r="H8" s="21" t="s">
        <v>509</v>
      </c>
      <c r="I8" s="22">
        <v>0.47</v>
      </c>
      <c r="J8" s="23">
        <v>3220</v>
      </c>
      <c r="K8" s="24">
        <f>SUM(J8-L8)</f>
        <v>3220</v>
      </c>
      <c r="L8" s="25">
        <v>0</v>
      </c>
    </row>
    <row r="9" spans="1:12" ht="39">
      <c r="A9" s="17" t="e">
        <f>#REF!+1</f>
        <v>#REF!</v>
      </c>
      <c r="B9" s="18" t="s">
        <v>12</v>
      </c>
      <c r="C9" s="19" t="s">
        <v>13</v>
      </c>
      <c r="D9" s="20">
        <v>3</v>
      </c>
      <c r="E9" s="19" t="s">
        <v>14</v>
      </c>
      <c r="F9" s="20" t="s">
        <v>15</v>
      </c>
      <c r="G9" s="21" t="s">
        <v>16</v>
      </c>
      <c r="H9" s="21" t="s">
        <v>17</v>
      </c>
      <c r="I9" s="22">
        <v>0.221</v>
      </c>
      <c r="J9" s="23">
        <v>1191.9</v>
      </c>
      <c r="K9" s="24">
        <f aca="true" t="shared" si="0" ref="K9:K70">SUM(J9-L9)</f>
        <v>1191.9</v>
      </c>
      <c r="L9" s="25">
        <v>0</v>
      </c>
    </row>
    <row r="10" spans="1:12" ht="26.25">
      <c r="A10" s="17" t="e">
        <f>#REF!+1</f>
        <v>#REF!</v>
      </c>
      <c r="B10" s="18" t="s">
        <v>18</v>
      </c>
      <c r="C10" s="19" t="s">
        <v>19</v>
      </c>
      <c r="D10" s="20">
        <v>6</v>
      </c>
      <c r="E10" s="19" t="s">
        <v>20</v>
      </c>
      <c r="F10" s="20" t="s">
        <v>21</v>
      </c>
      <c r="G10" s="21" t="s">
        <v>22</v>
      </c>
      <c r="H10" s="21" t="s">
        <v>23</v>
      </c>
      <c r="I10" s="22">
        <v>2.0300000000000002</v>
      </c>
      <c r="J10" s="23">
        <v>26435</v>
      </c>
      <c r="K10" s="24">
        <f t="shared" si="0"/>
        <v>26435</v>
      </c>
      <c r="L10" s="25">
        <v>0</v>
      </c>
    </row>
    <row r="11" spans="1:12" ht="26.25">
      <c r="A11" s="17" t="e">
        <f aca="true" t="shared" si="1" ref="A11:A35">A10+1</f>
        <v>#REF!</v>
      </c>
      <c r="B11" s="18" t="s">
        <v>24</v>
      </c>
      <c r="C11" s="19" t="s">
        <v>25</v>
      </c>
      <c r="D11" s="20">
        <v>7</v>
      </c>
      <c r="E11" s="19" t="s">
        <v>26</v>
      </c>
      <c r="F11" s="20" t="s">
        <v>27</v>
      </c>
      <c r="G11" s="21" t="s">
        <v>28</v>
      </c>
      <c r="H11" s="21" t="s">
        <v>29</v>
      </c>
      <c r="I11" s="22">
        <v>0.0952</v>
      </c>
      <c r="J11" s="23">
        <v>668</v>
      </c>
      <c r="K11" s="24">
        <f t="shared" si="0"/>
        <v>668</v>
      </c>
      <c r="L11" s="25">
        <v>0</v>
      </c>
    </row>
    <row r="12" spans="1:12" ht="12.75">
      <c r="A12" s="17" t="e">
        <f t="shared" si="1"/>
        <v>#REF!</v>
      </c>
      <c r="B12" s="18" t="s">
        <v>30</v>
      </c>
      <c r="C12" s="19" t="s">
        <v>31</v>
      </c>
      <c r="D12" s="20">
        <v>8</v>
      </c>
      <c r="E12" s="19" t="s">
        <v>32</v>
      </c>
      <c r="F12" s="20" t="s">
        <v>33</v>
      </c>
      <c r="G12" s="21" t="s">
        <v>34</v>
      </c>
      <c r="H12" s="21" t="s">
        <v>35</v>
      </c>
      <c r="I12" s="22">
        <v>0.2365</v>
      </c>
      <c r="J12" s="23">
        <v>1441.8</v>
      </c>
      <c r="K12" s="24">
        <f t="shared" si="0"/>
        <v>1441.8</v>
      </c>
      <c r="L12" s="25">
        <v>0</v>
      </c>
    </row>
    <row r="13" spans="1:12" ht="12.75">
      <c r="A13" s="17" t="e">
        <f>#REF!+1</f>
        <v>#REF!</v>
      </c>
      <c r="B13" s="18" t="s">
        <v>36</v>
      </c>
      <c r="C13" s="19" t="s">
        <v>37</v>
      </c>
      <c r="D13" s="20">
        <v>10</v>
      </c>
      <c r="E13" s="19" t="s">
        <v>38</v>
      </c>
      <c r="F13" s="20" t="s">
        <v>39</v>
      </c>
      <c r="G13" s="21" t="s">
        <v>40</v>
      </c>
      <c r="H13" s="21" t="s">
        <v>41</v>
      </c>
      <c r="I13" s="22">
        <v>0.635</v>
      </c>
      <c r="J13" s="23">
        <v>3639.4</v>
      </c>
      <c r="K13" s="24">
        <f t="shared" si="0"/>
        <v>3639.4</v>
      </c>
      <c r="L13" s="25">
        <v>0</v>
      </c>
    </row>
    <row r="14" spans="1:12" ht="12.75">
      <c r="A14" s="17" t="e">
        <f t="shared" si="1"/>
        <v>#REF!</v>
      </c>
      <c r="B14" s="18" t="s">
        <v>42</v>
      </c>
      <c r="C14" s="19" t="s">
        <v>43</v>
      </c>
      <c r="D14" s="20">
        <v>11</v>
      </c>
      <c r="E14" s="19" t="s">
        <v>44</v>
      </c>
      <c r="F14" s="20" t="s">
        <v>45</v>
      </c>
      <c r="G14" s="21" t="s">
        <v>46</v>
      </c>
      <c r="H14" s="21" t="s">
        <v>47</v>
      </c>
      <c r="I14" s="22">
        <v>0.1265</v>
      </c>
      <c r="J14" s="23">
        <v>653.3000000000001</v>
      </c>
      <c r="K14" s="24">
        <f t="shared" si="0"/>
        <v>653.3000000000001</v>
      </c>
      <c r="L14" s="25">
        <v>0</v>
      </c>
    </row>
    <row r="15" spans="1:12" ht="12.75">
      <c r="A15" s="17" t="e">
        <f t="shared" si="1"/>
        <v>#REF!</v>
      </c>
      <c r="B15" s="18" t="s">
        <v>48</v>
      </c>
      <c r="C15" s="19" t="s">
        <v>49</v>
      </c>
      <c r="D15" s="20">
        <v>12</v>
      </c>
      <c r="E15" s="19" t="s">
        <v>50</v>
      </c>
      <c r="F15" s="20" t="s">
        <v>51</v>
      </c>
      <c r="G15" s="21" t="s">
        <v>52</v>
      </c>
      <c r="H15" s="21" t="s">
        <v>53</v>
      </c>
      <c r="I15" s="22">
        <v>0.3688</v>
      </c>
      <c r="J15" s="23">
        <v>1918.1</v>
      </c>
      <c r="K15" s="24">
        <f t="shared" si="0"/>
        <v>1918.1</v>
      </c>
      <c r="L15" s="25">
        <v>0</v>
      </c>
    </row>
    <row r="16" spans="1:12" ht="12.75">
      <c r="A16" s="17" t="e">
        <f>#REF!+1</f>
        <v>#REF!</v>
      </c>
      <c r="B16" s="18" t="s">
        <v>54</v>
      </c>
      <c r="C16" s="19" t="s">
        <v>55</v>
      </c>
      <c r="D16" s="20">
        <v>14</v>
      </c>
      <c r="E16" s="19" t="s">
        <v>56</v>
      </c>
      <c r="F16" s="20" t="s">
        <v>57</v>
      </c>
      <c r="G16" s="21" t="s">
        <v>58</v>
      </c>
      <c r="H16" s="21" t="s">
        <v>59</v>
      </c>
      <c r="I16" s="22">
        <v>2.5300000000000002</v>
      </c>
      <c r="J16" s="23">
        <v>21708</v>
      </c>
      <c r="K16" s="24">
        <f t="shared" si="0"/>
        <v>21708</v>
      </c>
      <c r="L16" s="25">
        <v>0</v>
      </c>
    </row>
    <row r="17" spans="1:12" ht="12.75">
      <c r="A17" s="17" t="e">
        <f t="shared" si="1"/>
        <v>#REF!</v>
      </c>
      <c r="B17" s="18" t="s">
        <v>60</v>
      </c>
      <c r="C17" s="19" t="s">
        <v>61</v>
      </c>
      <c r="D17" s="20">
        <v>16</v>
      </c>
      <c r="E17" s="19" t="s">
        <v>62</v>
      </c>
      <c r="F17" s="20" t="s">
        <v>63</v>
      </c>
      <c r="G17" s="21" t="s">
        <v>64</v>
      </c>
      <c r="H17" s="21" t="s">
        <v>65</v>
      </c>
      <c r="I17" s="22">
        <v>0.0615</v>
      </c>
      <c r="J17" s="23">
        <v>292.1</v>
      </c>
      <c r="K17" s="24">
        <f t="shared" si="0"/>
        <v>292.1</v>
      </c>
      <c r="L17" s="25">
        <v>0</v>
      </c>
    </row>
    <row r="18" spans="1:12" ht="12.75">
      <c r="A18" s="17" t="e">
        <f>#REF!+1</f>
        <v>#REF!</v>
      </c>
      <c r="B18" s="18" t="s">
        <v>66</v>
      </c>
      <c r="C18" s="19" t="s">
        <v>67</v>
      </c>
      <c r="D18" s="20">
        <v>20</v>
      </c>
      <c r="E18" s="19" t="s">
        <v>68</v>
      </c>
      <c r="F18" s="20" t="s">
        <v>69</v>
      </c>
      <c r="G18" s="21" t="s">
        <v>70</v>
      </c>
      <c r="H18" s="21" t="s">
        <v>71</v>
      </c>
      <c r="I18" s="22">
        <v>0.84</v>
      </c>
      <c r="J18" s="23">
        <v>6543</v>
      </c>
      <c r="K18" s="24">
        <f t="shared" si="0"/>
        <v>6543</v>
      </c>
      <c r="L18" s="25">
        <v>0</v>
      </c>
    </row>
    <row r="19" spans="1:12" ht="12.75">
      <c r="A19" s="17" t="e">
        <f>#REF!+1</f>
        <v>#REF!</v>
      </c>
      <c r="B19" s="18" t="s">
        <v>72</v>
      </c>
      <c r="C19" s="19" t="s">
        <v>73</v>
      </c>
      <c r="D19" s="20">
        <v>24</v>
      </c>
      <c r="E19" s="19" t="s">
        <v>74</v>
      </c>
      <c r="F19" s="20" t="s">
        <v>75</v>
      </c>
      <c r="G19" s="91" t="s">
        <v>76</v>
      </c>
      <c r="H19" s="91"/>
      <c r="I19" s="22">
        <v>0.6522</v>
      </c>
      <c r="J19" s="23">
        <v>4854</v>
      </c>
      <c r="K19" s="24">
        <f t="shared" si="0"/>
        <v>4854</v>
      </c>
      <c r="L19" s="25">
        <v>0</v>
      </c>
    </row>
    <row r="20" spans="1:12" ht="12.75">
      <c r="A20" s="17" t="e">
        <f>#REF!+1</f>
        <v>#REF!</v>
      </c>
      <c r="B20" s="18" t="s">
        <v>77</v>
      </c>
      <c r="C20" s="19" t="s">
        <v>78</v>
      </c>
      <c r="D20" s="20">
        <v>27</v>
      </c>
      <c r="E20" s="19" t="s">
        <v>79</v>
      </c>
      <c r="F20" s="20" t="s">
        <v>80</v>
      </c>
      <c r="G20" s="21" t="s">
        <v>81</v>
      </c>
      <c r="H20" s="21" t="s">
        <v>82</v>
      </c>
      <c r="I20" s="22">
        <v>0.109</v>
      </c>
      <c r="J20" s="23">
        <v>768.5</v>
      </c>
      <c r="K20" s="24">
        <f t="shared" si="0"/>
        <v>768.5</v>
      </c>
      <c r="L20" s="25">
        <v>0</v>
      </c>
    </row>
    <row r="21" spans="1:12" ht="12.75">
      <c r="A21" s="17" t="e">
        <f t="shared" si="1"/>
        <v>#REF!</v>
      </c>
      <c r="B21" s="18" t="s">
        <v>83</v>
      </c>
      <c r="C21" s="19" t="s">
        <v>84</v>
      </c>
      <c r="D21" s="20">
        <v>28</v>
      </c>
      <c r="E21" s="19" t="s">
        <v>85</v>
      </c>
      <c r="F21" s="20" t="s">
        <v>86</v>
      </c>
      <c r="G21" s="21" t="s">
        <v>87</v>
      </c>
      <c r="H21" s="21" t="s">
        <v>88</v>
      </c>
      <c r="I21" s="22">
        <v>0.1445</v>
      </c>
      <c r="J21" s="23">
        <v>929.8</v>
      </c>
      <c r="K21" s="24">
        <f t="shared" si="0"/>
        <v>929.8</v>
      </c>
      <c r="L21" s="25">
        <v>0</v>
      </c>
    </row>
    <row r="22" spans="1:12" ht="12.75">
      <c r="A22" s="17" t="e">
        <f t="shared" si="1"/>
        <v>#REF!</v>
      </c>
      <c r="B22" s="18" t="s">
        <v>89</v>
      </c>
      <c r="C22" s="19" t="s">
        <v>90</v>
      </c>
      <c r="D22" s="20">
        <v>29</v>
      </c>
      <c r="E22" s="19" t="s">
        <v>91</v>
      </c>
      <c r="F22" s="20" t="s">
        <v>92</v>
      </c>
      <c r="G22" s="21" t="s">
        <v>93</v>
      </c>
      <c r="H22" s="21" t="s">
        <v>94</v>
      </c>
      <c r="I22" s="22">
        <v>0.356</v>
      </c>
      <c r="J22" s="23">
        <v>2520.3</v>
      </c>
      <c r="K22" s="24">
        <f t="shared" si="0"/>
        <v>2520.3</v>
      </c>
      <c r="L22" s="25">
        <v>0</v>
      </c>
    </row>
    <row r="23" spans="1:12" ht="12.75">
      <c r="A23" s="17" t="e">
        <f>#REF!+1</f>
        <v>#REF!</v>
      </c>
      <c r="B23" s="18" t="s">
        <v>95</v>
      </c>
      <c r="C23" s="19" t="s">
        <v>96</v>
      </c>
      <c r="D23" s="20">
        <v>32</v>
      </c>
      <c r="E23" s="19" t="s">
        <v>97</v>
      </c>
      <c r="F23" s="20" t="s">
        <v>98</v>
      </c>
      <c r="G23" s="21" t="s">
        <v>99</v>
      </c>
      <c r="H23" s="21" t="s">
        <v>100</v>
      </c>
      <c r="I23" s="22">
        <v>0.5835</v>
      </c>
      <c r="J23" s="23">
        <v>3548.8</v>
      </c>
      <c r="K23" s="24">
        <f t="shared" si="0"/>
        <v>3548.8</v>
      </c>
      <c r="L23" s="25">
        <v>0</v>
      </c>
    </row>
    <row r="24" spans="1:12" ht="12.75">
      <c r="A24" s="17" t="e">
        <f t="shared" si="1"/>
        <v>#REF!</v>
      </c>
      <c r="B24" s="18" t="s">
        <v>101</v>
      </c>
      <c r="C24" s="19" t="s">
        <v>102</v>
      </c>
      <c r="D24" s="20">
        <v>33</v>
      </c>
      <c r="E24" s="19" t="s">
        <v>103</v>
      </c>
      <c r="F24" s="20" t="s">
        <v>104</v>
      </c>
      <c r="G24" s="21" t="s">
        <v>105</v>
      </c>
      <c r="H24" s="21" t="s">
        <v>106</v>
      </c>
      <c r="I24" s="22">
        <v>0.4135</v>
      </c>
      <c r="J24" s="23">
        <v>2522.3</v>
      </c>
      <c r="K24" s="24">
        <f t="shared" si="0"/>
        <v>2522.3</v>
      </c>
      <c r="L24" s="25">
        <v>0</v>
      </c>
    </row>
    <row r="25" spans="1:12" ht="12" customHeight="1">
      <c r="A25" s="17" t="e">
        <f t="shared" si="1"/>
        <v>#REF!</v>
      </c>
      <c r="B25" s="18" t="s">
        <v>107</v>
      </c>
      <c r="C25" s="19" t="s">
        <v>108</v>
      </c>
      <c r="D25" s="20">
        <v>34</v>
      </c>
      <c r="E25" s="19" t="s">
        <v>109</v>
      </c>
      <c r="F25" s="20" t="s">
        <v>110</v>
      </c>
      <c r="G25" s="21" t="s">
        <v>111</v>
      </c>
      <c r="H25" s="21" t="s">
        <v>112</v>
      </c>
      <c r="I25" s="22">
        <v>0.73</v>
      </c>
      <c r="J25" s="23">
        <v>5750</v>
      </c>
      <c r="K25" s="24">
        <f t="shared" si="0"/>
        <v>5750</v>
      </c>
      <c r="L25" s="25">
        <v>0</v>
      </c>
    </row>
    <row r="26" spans="1:12" ht="12.75">
      <c r="A26" s="17" t="e">
        <f>#REF!+1</f>
        <v>#REF!</v>
      </c>
      <c r="B26" s="18" t="s">
        <v>113</v>
      </c>
      <c r="C26" s="19" t="s">
        <v>114</v>
      </c>
      <c r="D26" s="20">
        <v>36</v>
      </c>
      <c r="E26" s="19" t="s">
        <v>115</v>
      </c>
      <c r="F26" s="20" t="s">
        <v>116</v>
      </c>
      <c r="G26" s="21" t="s">
        <v>117</v>
      </c>
      <c r="H26" s="21" t="s">
        <v>118</v>
      </c>
      <c r="I26" s="22">
        <v>0.253</v>
      </c>
      <c r="J26" s="23">
        <v>1519.4</v>
      </c>
      <c r="K26" s="24">
        <f t="shared" si="0"/>
        <v>1519.4</v>
      </c>
      <c r="L26" s="25">
        <v>0</v>
      </c>
    </row>
    <row r="27" spans="1:12" ht="12.75">
      <c r="A27" s="17" t="e">
        <f t="shared" si="1"/>
        <v>#REF!</v>
      </c>
      <c r="B27" s="18" t="s">
        <v>119</v>
      </c>
      <c r="C27" s="19" t="s">
        <v>120</v>
      </c>
      <c r="D27" s="20">
        <v>37</v>
      </c>
      <c r="E27" s="19" t="s">
        <v>121</v>
      </c>
      <c r="F27" s="20" t="s">
        <v>122</v>
      </c>
      <c r="G27" s="21" t="s">
        <v>123</v>
      </c>
      <c r="H27" s="21" t="s">
        <v>124</v>
      </c>
      <c r="I27" s="22">
        <v>0.373</v>
      </c>
      <c r="J27" s="23">
        <v>2109.4</v>
      </c>
      <c r="K27" s="24">
        <f t="shared" si="0"/>
        <v>2109.4</v>
      </c>
      <c r="L27" s="25">
        <v>0</v>
      </c>
    </row>
    <row r="28" spans="1:12" ht="12.75">
      <c r="A28" s="17" t="e">
        <f t="shared" si="1"/>
        <v>#REF!</v>
      </c>
      <c r="B28" s="18" t="s">
        <v>125</v>
      </c>
      <c r="C28" s="19" t="s">
        <v>126</v>
      </c>
      <c r="D28" s="20">
        <v>39</v>
      </c>
      <c r="E28" s="19" t="s">
        <v>127</v>
      </c>
      <c r="F28" s="20" t="s">
        <v>128</v>
      </c>
      <c r="G28" s="21" t="s">
        <v>129</v>
      </c>
      <c r="H28" s="21" t="s">
        <v>130</v>
      </c>
      <c r="I28" s="22">
        <v>1.96</v>
      </c>
      <c r="J28" s="23">
        <v>17711</v>
      </c>
      <c r="K28" s="24">
        <f t="shared" si="0"/>
        <v>17711</v>
      </c>
      <c r="L28" s="25">
        <v>0</v>
      </c>
    </row>
    <row r="29" spans="1:12" ht="26.25">
      <c r="A29" s="17" t="e">
        <f t="shared" si="1"/>
        <v>#REF!</v>
      </c>
      <c r="B29" s="18" t="s">
        <v>131</v>
      </c>
      <c r="C29" s="19" t="s">
        <v>132</v>
      </c>
      <c r="D29" s="20">
        <v>40</v>
      </c>
      <c r="E29" s="19" t="s">
        <v>133</v>
      </c>
      <c r="F29" s="20" t="s">
        <v>134</v>
      </c>
      <c r="G29" s="21" t="s">
        <v>135</v>
      </c>
      <c r="H29" s="21" t="s">
        <v>136</v>
      </c>
      <c r="I29" s="22">
        <v>0.531</v>
      </c>
      <c r="J29" s="23">
        <v>3056.3</v>
      </c>
      <c r="K29" s="24">
        <f t="shared" si="0"/>
        <v>3056.3</v>
      </c>
      <c r="L29" s="25">
        <v>0</v>
      </c>
    </row>
    <row r="30" spans="1:12" ht="12.75">
      <c r="A30" s="17" t="e">
        <f t="shared" si="1"/>
        <v>#REF!</v>
      </c>
      <c r="B30" s="18" t="s">
        <v>137</v>
      </c>
      <c r="C30" s="19" t="s">
        <v>138</v>
      </c>
      <c r="D30" s="20">
        <v>41</v>
      </c>
      <c r="E30" s="19" t="s">
        <v>139</v>
      </c>
      <c r="F30" s="20" t="s">
        <v>140</v>
      </c>
      <c r="G30" s="21" t="s">
        <v>141</v>
      </c>
      <c r="H30" s="21" t="s">
        <v>142</v>
      </c>
      <c r="I30" s="22">
        <v>1.0045</v>
      </c>
      <c r="J30" s="23">
        <v>7312.7</v>
      </c>
      <c r="K30" s="24">
        <f t="shared" si="0"/>
        <v>7312.7</v>
      </c>
      <c r="L30" s="25">
        <v>0</v>
      </c>
    </row>
    <row r="31" spans="1:12" ht="12.75">
      <c r="A31" s="17" t="e">
        <f t="shared" si="1"/>
        <v>#REF!</v>
      </c>
      <c r="B31" s="18" t="s">
        <v>143</v>
      </c>
      <c r="C31" s="19" t="s">
        <v>144</v>
      </c>
      <c r="D31" s="20">
        <v>42</v>
      </c>
      <c r="E31" s="19" t="s">
        <v>145</v>
      </c>
      <c r="F31" s="20" t="s">
        <v>146</v>
      </c>
      <c r="G31" s="21" t="s">
        <v>147</v>
      </c>
      <c r="H31" s="21" t="s">
        <v>148</v>
      </c>
      <c r="I31" s="22">
        <v>0.436</v>
      </c>
      <c r="J31" s="23">
        <v>2342.1</v>
      </c>
      <c r="K31" s="24">
        <f t="shared" si="0"/>
        <v>2342.1</v>
      </c>
      <c r="L31" s="25">
        <v>0</v>
      </c>
    </row>
    <row r="32" spans="1:12" ht="12.75">
      <c r="A32" s="17" t="e">
        <f t="shared" si="1"/>
        <v>#REF!</v>
      </c>
      <c r="B32" s="18" t="s">
        <v>149</v>
      </c>
      <c r="C32" s="19" t="s">
        <v>150</v>
      </c>
      <c r="D32" s="20">
        <v>43</v>
      </c>
      <c r="E32" s="19" t="s">
        <v>151</v>
      </c>
      <c r="F32" s="20" t="s">
        <v>152</v>
      </c>
      <c r="G32" s="21" t="s">
        <v>153</v>
      </c>
      <c r="H32" s="21" t="s">
        <v>154</v>
      </c>
      <c r="I32" s="22">
        <v>0.0438</v>
      </c>
      <c r="J32" s="23">
        <v>129</v>
      </c>
      <c r="K32" s="24">
        <f t="shared" si="0"/>
        <v>129</v>
      </c>
      <c r="L32" s="25">
        <v>0</v>
      </c>
    </row>
    <row r="33" spans="1:12" ht="26.25">
      <c r="A33" s="17"/>
      <c r="B33" s="18" t="s">
        <v>12</v>
      </c>
      <c r="C33" s="47" t="s">
        <v>1065</v>
      </c>
      <c r="D33" s="48">
        <v>503</v>
      </c>
      <c r="E33" s="26" t="s">
        <v>1066</v>
      </c>
      <c r="F33" s="48" t="s">
        <v>1067</v>
      </c>
      <c r="G33" s="49" t="s">
        <v>1068</v>
      </c>
      <c r="H33" s="49" t="s">
        <v>1069</v>
      </c>
      <c r="I33" s="50">
        <v>9.76</v>
      </c>
      <c r="J33" s="23">
        <v>73090</v>
      </c>
      <c r="K33" s="24">
        <f t="shared" si="0"/>
        <v>73090</v>
      </c>
      <c r="L33" s="25">
        <v>0</v>
      </c>
    </row>
    <row r="34" spans="1:12" ht="12.75">
      <c r="A34" s="17" t="e">
        <f>#REF!+1</f>
        <v>#REF!</v>
      </c>
      <c r="B34" s="18" t="s">
        <v>155</v>
      </c>
      <c r="C34" s="19" t="s">
        <v>156</v>
      </c>
      <c r="D34" s="20">
        <v>45</v>
      </c>
      <c r="E34" s="19" t="s">
        <v>157</v>
      </c>
      <c r="F34" s="20" t="s">
        <v>158</v>
      </c>
      <c r="G34" s="21" t="s">
        <v>159</v>
      </c>
      <c r="H34" s="21" t="s">
        <v>160</v>
      </c>
      <c r="I34" s="22">
        <v>0.184</v>
      </c>
      <c r="J34" s="23">
        <v>1209.9</v>
      </c>
      <c r="K34" s="24">
        <f t="shared" si="0"/>
        <v>1209.9</v>
      </c>
      <c r="L34" s="25">
        <v>0</v>
      </c>
    </row>
    <row r="35" spans="1:12" ht="12.75">
      <c r="A35" s="17" t="e">
        <f t="shared" si="1"/>
        <v>#REF!</v>
      </c>
      <c r="B35" s="18" t="s">
        <v>161</v>
      </c>
      <c r="C35" s="19" t="s">
        <v>162</v>
      </c>
      <c r="D35" s="20">
        <v>46</v>
      </c>
      <c r="E35" s="19" t="s">
        <v>163</v>
      </c>
      <c r="F35" s="20" t="s">
        <v>164</v>
      </c>
      <c r="G35" s="21" t="s">
        <v>165</v>
      </c>
      <c r="H35" s="21" t="s">
        <v>166</v>
      </c>
      <c r="I35" s="22">
        <v>0.1</v>
      </c>
      <c r="J35" s="23">
        <v>257.6</v>
      </c>
      <c r="K35" s="24">
        <f t="shared" si="0"/>
        <v>257.6</v>
      </c>
      <c r="L35" s="25">
        <v>0</v>
      </c>
    </row>
    <row r="36" spans="1:12" ht="12.75">
      <c r="A36" s="17" t="e">
        <f>#REF!</f>
        <v>#REF!</v>
      </c>
      <c r="B36" s="18" t="s">
        <v>167</v>
      </c>
      <c r="C36" s="19" t="s">
        <v>168</v>
      </c>
      <c r="D36" s="20">
        <v>47</v>
      </c>
      <c r="E36" s="19" t="s">
        <v>169</v>
      </c>
      <c r="F36" s="20" t="s">
        <v>170</v>
      </c>
      <c r="G36" s="21" t="s">
        <v>171</v>
      </c>
      <c r="H36" s="21" t="s">
        <v>172</v>
      </c>
      <c r="I36" s="22">
        <v>0.1505</v>
      </c>
      <c r="J36" s="23">
        <v>1823.4</v>
      </c>
      <c r="K36" s="24">
        <f t="shared" si="0"/>
        <v>1823.4</v>
      </c>
      <c r="L36" s="25">
        <v>0</v>
      </c>
    </row>
    <row r="37" spans="1:12" ht="12.75">
      <c r="A37" s="17" t="e">
        <f>#REF!</f>
        <v>#REF!</v>
      </c>
      <c r="B37" s="18" t="s">
        <v>173</v>
      </c>
      <c r="C37" s="19" t="s">
        <v>174</v>
      </c>
      <c r="D37" s="20">
        <v>48</v>
      </c>
      <c r="E37" s="19" t="s">
        <v>175</v>
      </c>
      <c r="F37" s="20" t="s">
        <v>176</v>
      </c>
      <c r="G37" s="21" t="s">
        <v>177</v>
      </c>
      <c r="H37" s="21" t="s">
        <v>178</v>
      </c>
      <c r="I37" s="22">
        <v>0.1522</v>
      </c>
      <c r="J37" s="23">
        <v>1289.4</v>
      </c>
      <c r="K37" s="24">
        <f t="shared" si="0"/>
        <v>1289.4</v>
      </c>
      <c r="L37" s="25">
        <v>0</v>
      </c>
    </row>
    <row r="38" spans="1:12" ht="26.25">
      <c r="A38" s="17" t="e">
        <f>#REF!</f>
        <v>#REF!</v>
      </c>
      <c r="B38" s="18" t="s">
        <v>179</v>
      </c>
      <c r="C38" s="19" t="s">
        <v>180</v>
      </c>
      <c r="D38" s="20">
        <v>49</v>
      </c>
      <c r="E38" s="19" t="s">
        <v>181</v>
      </c>
      <c r="F38" s="20" t="s">
        <v>182</v>
      </c>
      <c r="G38" s="21" t="s">
        <v>183</v>
      </c>
      <c r="H38" s="21" t="s">
        <v>184</v>
      </c>
      <c r="I38" s="22">
        <v>0.456</v>
      </c>
      <c r="J38" s="23">
        <v>2818</v>
      </c>
      <c r="K38" s="24">
        <f t="shared" si="0"/>
        <v>2818</v>
      </c>
      <c r="L38" s="25">
        <v>0</v>
      </c>
    </row>
    <row r="39" spans="1:12" ht="12.75">
      <c r="A39" s="17" t="e">
        <f>#REF!</f>
        <v>#REF!</v>
      </c>
      <c r="B39" s="18" t="s">
        <v>185</v>
      </c>
      <c r="C39" s="19" t="s">
        <v>186</v>
      </c>
      <c r="D39" s="20">
        <v>51</v>
      </c>
      <c r="E39" s="19" t="s">
        <v>187</v>
      </c>
      <c r="F39" s="20" t="s">
        <v>188</v>
      </c>
      <c r="G39" s="21" t="s">
        <v>189</v>
      </c>
      <c r="H39" s="21" t="s">
        <v>190</v>
      </c>
      <c r="I39" s="22">
        <v>0.416</v>
      </c>
      <c r="J39" s="23">
        <v>2756.5</v>
      </c>
      <c r="K39" s="24">
        <f t="shared" si="0"/>
        <v>2756.5</v>
      </c>
      <c r="L39" s="25">
        <v>0</v>
      </c>
    </row>
    <row r="40" spans="1:12" ht="12.75">
      <c r="A40" s="17" t="e">
        <f>#REF!</f>
        <v>#REF!</v>
      </c>
      <c r="B40" s="18" t="s">
        <v>191</v>
      </c>
      <c r="C40" s="19" t="s">
        <v>192</v>
      </c>
      <c r="D40" s="20">
        <v>52</v>
      </c>
      <c r="E40" s="19" t="s">
        <v>193</v>
      </c>
      <c r="F40" s="20" t="s">
        <v>194</v>
      </c>
      <c r="G40" s="21" t="s">
        <v>195</v>
      </c>
      <c r="H40" s="21" t="s">
        <v>196</v>
      </c>
      <c r="I40" s="22">
        <v>0.071</v>
      </c>
      <c r="J40" s="23">
        <v>919.3</v>
      </c>
      <c r="K40" s="24">
        <f t="shared" si="0"/>
        <v>919.3</v>
      </c>
      <c r="L40" s="25">
        <v>0</v>
      </c>
    </row>
    <row r="41" spans="1:12" ht="12.75">
      <c r="A41" s="17"/>
      <c r="B41" s="18" t="s">
        <v>197</v>
      </c>
      <c r="C41" s="19" t="s">
        <v>198</v>
      </c>
      <c r="D41" s="20">
        <v>56</v>
      </c>
      <c r="E41" s="19" t="s">
        <v>199</v>
      </c>
      <c r="F41" s="20" t="s">
        <v>200</v>
      </c>
      <c r="G41" s="21" t="s">
        <v>201</v>
      </c>
      <c r="H41" s="21" t="s">
        <v>202</v>
      </c>
      <c r="I41" s="22">
        <v>0.2385</v>
      </c>
      <c r="J41" s="23">
        <v>1371.9</v>
      </c>
      <c r="K41" s="24">
        <f t="shared" si="0"/>
        <v>1371.9</v>
      </c>
      <c r="L41" s="25">
        <v>0</v>
      </c>
    </row>
    <row r="42" spans="1:12" ht="12.75">
      <c r="A42" s="17" t="e">
        <f>#REF!</f>
        <v>#REF!</v>
      </c>
      <c r="B42" s="18" t="s">
        <v>203</v>
      </c>
      <c r="C42" s="19" t="s">
        <v>204</v>
      </c>
      <c r="D42" s="20">
        <v>57</v>
      </c>
      <c r="E42" s="19" t="s">
        <v>205</v>
      </c>
      <c r="F42" s="20" t="s">
        <v>206</v>
      </c>
      <c r="G42" s="21" t="s">
        <v>207</v>
      </c>
      <c r="H42" s="21" t="s">
        <v>208</v>
      </c>
      <c r="I42" s="22">
        <v>0.0705</v>
      </c>
      <c r="J42" s="23">
        <v>493.5</v>
      </c>
      <c r="K42" s="24">
        <f t="shared" si="0"/>
        <v>493.5</v>
      </c>
      <c r="L42" s="25">
        <v>0</v>
      </c>
    </row>
    <row r="43" spans="1:12" ht="39">
      <c r="A43" s="17" t="e">
        <f>#REF!</f>
        <v>#REF!</v>
      </c>
      <c r="B43" s="18" t="s">
        <v>209</v>
      </c>
      <c r="C43" s="19" t="s">
        <v>210</v>
      </c>
      <c r="D43" s="20">
        <v>58</v>
      </c>
      <c r="E43" s="19" t="s">
        <v>211</v>
      </c>
      <c r="F43" s="20" t="s">
        <v>212</v>
      </c>
      <c r="G43" s="21" t="s">
        <v>213</v>
      </c>
      <c r="H43" s="21" t="s">
        <v>214</v>
      </c>
      <c r="I43" s="22">
        <v>0.056299999999999996</v>
      </c>
      <c r="J43" s="23">
        <v>313.3</v>
      </c>
      <c r="K43" s="24">
        <f t="shared" si="0"/>
        <v>313.3</v>
      </c>
      <c r="L43" s="25">
        <v>0</v>
      </c>
    </row>
    <row r="44" spans="1:12" ht="12.75">
      <c r="A44" s="17" t="e">
        <f>#REF!</f>
        <v>#REF!</v>
      </c>
      <c r="B44" s="18" t="s">
        <v>215</v>
      </c>
      <c r="C44" s="19" t="s">
        <v>216</v>
      </c>
      <c r="D44" s="20">
        <v>59</v>
      </c>
      <c r="E44" s="19" t="s">
        <v>217</v>
      </c>
      <c r="F44" s="20" t="s">
        <v>218</v>
      </c>
      <c r="G44" s="21" t="s">
        <v>219</v>
      </c>
      <c r="H44" s="21" t="s">
        <v>220</v>
      </c>
      <c r="I44" s="22">
        <v>0.474</v>
      </c>
      <c r="J44" s="23">
        <v>2777</v>
      </c>
      <c r="K44" s="24">
        <f t="shared" si="0"/>
        <v>2777</v>
      </c>
      <c r="L44" s="25">
        <v>0</v>
      </c>
    </row>
    <row r="45" spans="1:12" ht="26.25">
      <c r="A45" s="17" t="e">
        <f>#REF!+1</f>
        <v>#REF!</v>
      </c>
      <c r="B45" s="18" t="s">
        <v>221</v>
      </c>
      <c r="C45" s="19" t="s">
        <v>222</v>
      </c>
      <c r="D45" s="20">
        <v>61</v>
      </c>
      <c r="E45" s="19" t="s">
        <v>223</v>
      </c>
      <c r="F45" s="20" t="s">
        <v>224</v>
      </c>
      <c r="G45" s="21" t="s">
        <v>225</v>
      </c>
      <c r="H45" s="21" t="s">
        <v>226</v>
      </c>
      <c r="I45" s="22">
        <v>2.08</v>
      </c>
      <c r="J45" s="23">
        <v>14977</v>
      </c>
      <c r="K45" s="24">
        <f t="shared" si="0"/>
        <v>14977</v>
      </c>
      <c r="L45" s="25">
        <v>0</v>
      </c>
    </row>
    <row r="46" spans="1:12" ht="26.25">
      <c r="A46" s="17" t="e">
        <f>#REF!+1</f>
        <v>#REF!</v>
      </c>
      <c r="B46" s="18" t="s">
        <v>227</v>
      </c>
      <c r="C46" s="19" t="s">
        <v>228</v>
      </c>
      <c r="D46" s="20">
        <v>63</v>
      </c>
      <c r="E46" s="19" t="s">
        <v>229</v>
      </c>
      <c r="F46" s="20" t="s">
        <v>230</v>
      </c>
      <c r="G46" s="21" t="s">
        <v>231</v>
      </c>
      <c r="H46" s="21" t="s">
        <v>232</v>
      </c>
      <c r="I46" s="22">
        <v>0.462</v>
      </c>
      <c r="J46" s="23">
        <v>1990.6</v>
      </c>
      <c r="K46" s="24">
        <f t="shared" si="0"/>
        <v>1990.6</v>
      </c>
      <c r="L46" s="25">
        <v>0</v>
      </c>
    </row>
    <row r="47" spans="1:12" ht="12.75">
      <c r="A47" s="17" t="e">
        <f>#REF!+1</f>
        <v>#REF!</v>
      </c>
      <c r="B47" s="18" t="s">
        <v>233</v>
      </c>
      <c r="C47" s="19" t="s">
        <v>234</v>
      </c>
      <c r="D47" s="20">
        <v>66</v>
      </c>
      <c r="E47" s="19" t="s">
        <v>235</v>
      </c>
      <c r="F47" s="20" t="s">
        <v>236</v>
      </c>
      <c r="G47" s="21" t="s">
        <v>237</v>
      </c>
      <c r="H47" s="21" t="s">
        <v>238</v>
      </c>
      <c r="I47" s="22">
        <v>0.0625</v>
      </c>
      <c r="J47" s="23">
        <v>418.6</v>
      </c>
      <c r="K47" s="24">
        <f t="shared" si="0"/>
        <v>418.6</v>
      </c>
      <c r="L47" s="25">
        <v>0</v>
      </c>
    </row>
    <row r="48" spans="1:12" ht="26.25">
      <c r="A48" s="17" t="e">
        <f>#REF!+1</f>
        <v>#REF!</v>
      </c>
      <c r="B48" s="18" t="s">
        <v>239</v>
      </c>
      <c r="C48" s="19" t="s">
        <v>240</v>
      </c>
      <c r="D48" s="20">
        <v>70</v>
      </c>
      <c r="E48" s="19" t="s">
        <v>241</v>
      </c>
      <c r="F48" s="20" t="s">
        <v>242</v>
      </c>
      <c r="G48" s="21" t="s">
        <v>243</v>
      </c>
      <c r="H48" s="21" t="s">
        <v>244</v>
      </c>
      <c r="I48" s="22">
        <v>0.28</v>
      </c>
      <c r="J48" s="23">
        <v>1960</v>
      </c>
      <c r="K48" s="24">
        <f t="shared" si="0"/>
        <v>1960</v>
      </c>
      <c r="L48" s="25">
        <v>0</v>
      </c>
    </row>
    <row r="49" spans="1:12" ht="12.75">
      <c r="A49" s="17" t="e">
        <f aca="true" t="shared" si="2" ref="A49:A67">A48+1</f>
        <v>#REF!</v>
      </c>
      <c r="B49" s="18" t="s">
        <v>245</v>
      </c>
      <c r="C49" s="19" t="s">
        <v>246</v>
      </c>
      <c r="D49" s="20">
        <v>71</v>
      </c>
      <c r="E49" s="19" t="s">
        <v>247</v>
      </c>
      <c r="F49" s="20" t="s">
        <v>248</v>
      </c>
      <c r="G49" s="21" t="s">
        <v>249</v>
      </c>
      <c r="H49" s="27" t="s">
        <v>250</v>
      </c>
      <c r="I49" s="22">
        <v>0.1345</v>
      </c>
      <c r="J49" s="23">
        <v>485.8</v>
      </c>
      <c r="K49" s="24">
        <f t="shared" si="0"/>
        <v>485.8</v>
      </c>
      <c r="L49" s="25">
        <v>0</v>
      </c>
    </row>
    <row r="50" spans="1:12" ht="12.75">
      <c r="A50" s="17" t="e">
        <f t="shared" si="2"/>
        <v>#REF!</v>
      </c>
      <c r="B50" s="18" t="s">
        <v>251</v>
      </c>
      <c r="C50" s="19" t="s">
        <v>252</v>
      </c>
      <c r="D50" s="20">
        <v>72</v>
      </c>
      <c r="E50" s="19" t="s">
        <v>253</v>
      </c>
      <c r="F50" s="20" t="s">
        <v>254</v>
      </c>
      <c r="G50" s="21" t="s">
        <v>255</v>
      </c>
      <c r="H50" s="21" t="s">
        <v>256</v>
      </c>
      <c r="I50" s="22">
        <v>1.3</v>
      </c>
      <c r="J50" s="23">
        <v>8678</v>
      </c>
      <c r="K50" s="24">
        <f t="shared" si="0"/>
        <v>8678</v>
      </c>
      <c r="L50" s="25">
        <v>0</v>
      </c>
    </row>
    <row r="51" spans="1:12" ht="12.75">
      <c r="A51" s="17" t="e">
        <f t="shared" si="2"/>
        <v>#REF!</v>
      </c>
      <c r="B51" s="18" t="s">
        <v>257</v>
      </c>
      <c r="C51" s="19" t="s">
        <v>258</v>
      </c>
      <c r="D51" s="20">
        <v>73</v>
      </c>
      <c r="E51" s="19" t="s">
        <v>259</v>
      </c>
      <c r="F51" s="20" t="s">
        <v>260</v>
      </c>
      <c r="G51" s="21" t="s">
        <v>261</v>
      </c>
      <c r="H51" s="21" t="s">
        <v>262</v>
      </c>
      <c r="I51" s="22">
        <v>0.056</v>
      </c>
      <c r="J51" s="23">
        <v>318.7</v>
      </c>
      <c r="K51" s="24">
        <f t="shared" si="0"/>
        <v>318.7</v>
      </c>
      <c r="L51" s="25">
        <v>0</v>
      </c>
    </row>
    <row r="52" spans="1:12" ht="26.25">
      <c r="A52" s="17" t="e">
        <f>#REF!+1</f>
        <v>#REF!</v>
      </c>
      <c r="B52" s="18" t="s">
        <v>263</v>
      </c>
      <c r="C52" s="19" t="s">
        <v>264</v>
      </c>
      <c r="D52" s="20">
        <v>77</v>
      </c>
      <c r="E52" s="19" t="s">
        <v>265</v>
      </c>
      <c r="F52" s="20" t="s">
        <v>266</v>
      </c>
      <c r="G52" s="21" t="s">
        <v>267</v>
      </c>
      <c r="H52" s="21" t="s">
        <v>268</v>
      </c>
      <c r="I52" s="22">
        <v>1.35</v>
      </c>
      <c r="J52" s="23">
        <v>11946</v>
      </c>
      <c r="K52" s="24">
        <f t="shared" si="0"/>
        <v>11946</v>
      </c>
      <c r="L52" s="25">
        <v>0</v>
      </c>
    </row>
    <row r="53" spans="1:12" ht="12.75">
      <c r="A53" s="17" t="e">
        <f t="shared" si="2"/>
        <v>#REF!</v>
      </c>
      <c r="B53" s="18" t="s">
        <v>269</v>
      </c>
      <c r="C53" s="19" t="s">
        <v>270</v>
      </c>
      <c r="D53" s="20">
        <v>78</v>
      </c>
      <c r="E53" s="19" t="s">
        <v>271</v>
      </c>
      <c r="F53" s="20" t="s">
        <v>272</v>
      </c>
      <c r="G53" s="21" t="s">
        <v>273</v>
      </c>
      <c r="H53" s="21" t="s">
        <v>274</v>
      </c>
      <c r="I53" s="22">
        <v>0.134</v>
      </c>
      <c r="J53" s="23">
        <v>762.5</v>
      </c>
      <c r="K53" s="24">
        <f t="shared" si="0"/>
        <v>762.5</v>
      </c>
      <c r="L53" s="25">
        <v>0</v>
      </c>
    </row>
    <row r="54" spans="1:12" ht="12.75">
      <c r="A54" s="17" t="e">
        <f t="shared" si="2"/>
        <v>#REF!</v>
      </c>
      <c r="B54" s="18" t="s">
        <v>275</v>
      </c>
      <c r="C54" s="54" t="s">
        <v>1430</v>
      </c>
      <c r="D54" s="20">
        <v>79</v>
      </c>
      <c r="E54" s="19" t="s">
        <v>276</v>
      </c>
      <c r="F54" s="20" t="s">
        <v>277</v>
      </c>
      <c r="G54" s="21" t="s">
        <v>278</v>
      </c>
      <c r="H54" s="21" t="s">
        <v>279</v>
      </c>
      <c r="I54" s="22">
        <v>0.0965</v>
      </c>
      <c r="J54" s="23">
        <v>1008.8</v>
      </c>
      <c r="K54" s="24">
        <f t="shared" si="0"/>
        <v>1008.8</v>
      </c>
      <c r="L54" s="25">
        <v>0</v>
      </c>
    </row>
    <row r="55" spans="1:12" ht="26.25">
      <c r="A55" s="17" t="e">
        <f>#REF!+1</f>
        <v>#REF!</v>
      </c>
      <c r="B55" s="18" t="s">
        <v>280</v>
      </c>
      <c r="C55" s="19" t="s">
        <v>281</v>
      </c>
      <c r="D55" s="20">
        <v>81</v>
      </c>
      <c r="E55" s="19" t="s">
        <v>282</v>
      </c>
      <c r="F55" s="20" t="s">
        <v>283</v>
      </c>
      <c r="G55" s="21" t="s">
        <v>284</v>
      </c>
      <c r="H55" s="21" t="s">
        <v>285</v>
      </c>
      <c r="I55" s="22">
        <v>0.058</v>
      </c>
      <c r="J55" s="23">
        <v>251.5</v>
      </c>
      <c r="K55" s="24">
        <f t="shared" si="0"/>
        <v>251.5</v>
      </c>
      <c r="L55" s="25">
        <v>0</v>
      </c>
    </row>
    <row r="56" spans="1:12" ht="12.75">
      <c r="A56" s="17" t="e">
        <f t="shared" si="2"/>
        <v>#REF!</v>
      </c>
      <c r="B56" s="18" t="s">
        <v>286</v>
      </c>
      <c r="C56" s="19" t="s">
        <v>287</v>
      </c>
      <c r="D56" s="20">
        <v>82</v>
      </c>
      <c r="E56" s="19" t="s">
        <v>288</v>
      </c>
      <c r="F56" s="20" t="s">
        <v>289</v>
      </c>
      <c r="G56" s="21" t="s">
        <v>290</v>
      </c>
      <c r="H56" s="21" t="s">
        <v>291</v>
      </c>
      <c r="I56" s="22">
        <v>0.228</v>
      </c>
      <c r="J56" s="23">
        <v>1572.7</v>
      </c>
      <c r="K56" s="24">
        <f t="shared" si="0"/>
        <v>1572.7</v>
      </c>
      <c r="L56" s="25">
        <v>0</v>
      </c>
    </row>
    <row r="57" spans="1:12" ht="22.5" customHeight="1">
      <c r="A57" s="17" t="e">
        <f t="shared" si="2"/>
        <v>#REF!</v>
      </c>
      <c r="B57" s="18" t="s">
        <v>292</v>
      </c>
      <c r="C57" s="19" t="s">
        <v>293</v>
      </c>
      <c r="D57" s="20">
        <v>84</v>
      </c>
      <c r="E57" s="19" t="s">
        <v>294</v>
      </c>
      <c r="F57" s="20" t="s">
        <v>295</v>
      </c>
      <c r="G57" s="91" t="s">
        <v>296</v>
      </c>
      <c r="H57" s="91"/>
      <c r="I57" s="22">
        <v>0.65</v>
      </c>
      <c r="J57" s="23">
        <v>4470</v>
      </c>
      <c r="K57" s="24">
        <f t="shared" si="0"/>
        <v>4470</v>
      </c>
      <c r="L57" s="25">
        <v>0</v>
      </c>
    </row>
    <row r="58" spans="1:12" ht="26.25">
      <c r="A58" s="17" t="e">
        <f t="shared" si="2"/>
        <v>#REF!</v>
      </c>
      <c r="B58" s="18" t="s">
        <v>297</v>
      </c>
      <c r="C58" s="19" t="s">
        <v>298</v>
      </c>
      <c r="D58" s="20">
        <v>84</v>
      </c>
      <c r="E58" s="19" t="s">
        <v>299</v>
      </c>
      <c r="F58" s="20" t="s">
        <v>300</v>
      </c>
      <c r="G58" s="21" t="s">
        <v>301</v>
      </c>
      <c r="H58" s="21" t="s">
        <v>302</v>
      </c>
      <c r="I58" s="22">
        <v>0.32</v>
      </c>
      <c r="J58" s="23">
        <v>2380</v>
      </c>
      <c r="K58" s="24">
        <f t="shared" si="0"/>
        <v>2380</v>
      </c>
      <c r="L58" s="25">
        <v>0</v>
      </c>
    </row>
    <row r="59" spans="1:12" ht="12.75">
      <c r="A59" s="17" t="e">
        <f>#REF!+1</f>
        <v>#REF!</v>
      </c>
      <c r="B59" s="18" t="s">
        <v>303</v>
      </c>
      <c r="C59" s="19" t="s">
        <v>304</v>
      </c>
      <c r="D59" s="20">
        <v>89</v>
      </c>
      <c r="E59" s="19" t="s">
        <v>305</v>
      </c>
      <c r="F59" s="20" t="s">
        <v>306</v>
      </c>
      <c r="G59" s="21" t="s">
        <v>307</v>
      </c>
      <c r="H59" s="21" t="s">
        <v>308</v>
      </c>
      <c r="I59" s="22">
        <v>0.136</v>
      </c>
      <c r="J59" s="23">
        <v>852.2</v>
      </c>
      <c r="K59" s="24">
        <f t="shared" si="0"/>
        <v>852.2</v>
      </c>
      <c r="L59" s="25">
        <v>0</v>
      </c>
    </row>
    <row r="60" spans="1:12" ht="12.75">
      <c r="A60" s="17" t="e">
        <f t="shared" si="2"/>
        <v>#REF!</v>
      </c>
      <c r="B60" s="18" t="s">
        <v>309</v>
      </c>
      <c r="C60" s="19" t="s">
        <v>310</v>
      </c>
      <c r="D60" s="20">
        <v>90</v>
      </c>
      <c r="E60" s="19" t="s">
        <v>311</v>
      </c>
      <c r="F60" s="20" t="s">
        <v>312</v>
      </c>
      <c r="G60" s="21" t="s">
        <v>313</v>
      </c>
      <c r="H60" s="21" t="s">
        <v>314</v>
      </c>
      <c r="I60" s="22">
        <v>0.372</v>
      </c>
      <c r="J60" s="23">
        <v>1971.5</v>
      </c>
      <c r="K60" s="24">
        <f t="shared" si="0"/>
        <v>1971.5</v>
      </c>
      <c r="L60" s="25">
        <v>0</v>
      </c>
    </row>
    <row r="61" spans="1:12" ht="12.75">
      <c r="A61" s="17" t="e">
        <f t="shared" si="2"/>
        <v>#REF!</v>
      </c>
      <c r="B61" s="18" t="s">
        <v>315</v>
      </c>
      <c r="C61" s="19" t="s">
        <v>316</v>
      </c>
      <c r="D61" s="20">
        <v>91</v>
      </c>
      <c r="E61" s="19" t="s">
        <v>317</v>
      </c>
      <c r="F61" s="20" t="s">
        <v>318</v>
      </c>
      <c r="G61" s="21" t="s">
        <v>319</v>
      </c>
      <c r="H61" s="21" t="s">
        <v>320</v>
      </c>
      <c r="I61" s="22">
        <v>0.224</v>
      </c>
      <c r="J61" s="23">
        <v>801.9</v>
      </c>
      <c r="K61" s="24">
        <f t="shared" si="0"/>
        <v>801.9</v>
      </c>
      <c r="L61" s="25">
        <v>0</v>
      </c>
    </row>
    <row r="62" spans="1:12" ht="12.75">
      <c r="A62" s="17" t="e">
        <f t="shared" si="2"/>
        <v>#REF!</v>
      </c>
      <c r="B62" s="18" t="s">
        <v>321</v>
      </c>
      <c r="C62" s="19" t="s">
        <v>322</v>
      </c>
      <c r="D62" s="20">
        <v>92</v>
      </c>
      <c r="E62" s="19" t="s">
        <v>323</v>
      </c>
      <c r="F62" s="20" t="s">
        <v>324</v>
      </c>
      <c r="G62" s="21" t="s">
        <v>325</v>
      </c>
      <c r="H62" s="21" t="s">
        <v>326</v>
      </c>
      <c r="I62" s="22">
        <v>0.295</v>
      </c>
      <c r="J62" s="23">
        <v>1521.8</v>
      </c>
      <c r="K62" s="24">
        <f t="shared" si="0"/>
        <v>1521.8</v>
      </c>
      <c r="L62" s="25">
        <v>0</v>
      </c>
    </row>
    <row r="63" spans="1:12" ht="12.75">
      <c r="A63" s="17" t="e">
        <f t="shared" si="2"/>
        <v>#REF!</v>
      </c>
      <c r="B63" s="18" t="s">
        <v>327</v>
      </c>
      <c r="C63" s="19" t="s">
        <v>328</v>
      </c>
      <c r="D63" s="20">
        <v>93</v>
      </c>
      <c r="E63" s="19" t="s">
        <v>329</v>
      </c>
      <c r="F63" s="20" t="s">
        <v>330</v>
      </c>
      <c r="G63" s="21" t="s">
        <v>331</v>
      </c>
      <c r="H63" s="21" t="s">
        <v>332</v>
      </c>
      <c r="I63" s="22">
        <v>0.329</v>
      </c>
      <c r="J63" s="23">
        <v>1108.7</v>
      </c>
      <c r="K63" s="24">
        <f t="shared" si="0"/>
        <v>1108.7</v>
      </c>
      <c r="L63" s="25">
        <v>0</v>
      </c>
    </row>
    <row r="64" spans="1:12" ht="12.75">
      <c r="A64" s="17" t="e">
        <f t="shared" si="2"/>
        <v>#REF!</v>
      </c>
      <c r="B64" s="18" t="s">
        <v>333</v>
      </c>
      <c r="C64" s="19" t="s">
        <v>334</v>
      </c>
      <c r="D64" s="20">
        <v>95</v>
      </c>
      <c r="E64" s="19" t="s">
        <v>335</v>
      </c>
      <c r="F64" s="20" t="s">
        <v>336</v>
      </c>
      <c r="G64" s="21" t="s">
        <v>337</v>
      </c>
      <c r="H64" s="21" t="s">
        <v>338</v>
      </c>
      <c r="I64" s="22">
        <v>0.2287</v>
      </c>
      <c r="J64" s="23">
        <v>2311.6</v>
      </c>
      <c r="K64" s="24">
        <f t="shared" si="0"/>
        <v>2311.6</v>
      </c>
      <c r="L64" s="25">
        <v>0</v>
      </c>
    </row>
    <row r="65" spans="1:12" ht="12.75">
      <c r="A65" s="17" t="e">
        <f>#REF!+1</f>
        <v>#REF!</v>
      </c>
      <c r="B65" s="18" t="s">
        <v>339</v>
      </c>
      <c r="C65" s="19" t="s">
        <v>340</v>
      </c>
      <c r="D65" s="20">
        <v>98</v>
      </c>
      <c r="E65" s="19" t="s">
        <v>341</v>
      </c>
      <c r="F65" s="20" t="s">
        <v>342</v>
      </c>
      <c r="G65" s="21" t="s">
        <v>343</v>
      </c>
      <c r="H65" s="21" t="s">
        <v>344</v>
      </c>
      <c r="I65" s="22">
        <v>1.24</v>
      </c>
      <c r="J65" s="23">
        <v>8462</v>
      </c>
      <c r="K65" s="24">
        <f t="shared" si="0"/>
        <v>8462</v>
      </c>
      <c r="L65" s="25">
        <v>0</v>
      </c>
    </row>
    <row r="66" spans="1:12" ht="12.75">
      <c r="A66" s="17" t="e">
        <f>#REF!+1</f>
        <v>#REF!</v>
      </c>
      <c r="B66" s="18" t="s">
        <v>345</v>
      </c>
      <c r="C66" s="19" t="s">
        <v>346</v>
      </c>
      <c r="D66" s="20">
        <v>100</v>
      </c>
      <c r="E66" s="19" t="s">
        <v>347</v>
      </c>
      <c r="F66" s="20" t="s">
        <v>348</v>
      </c>
      <c r="G66" s="21" t="s">
        <v>349</v>
      </c>
      <c r="H66" s="21" t="s">
        <v>350</v>
      </c>
      <c r="I66" s="22">
        <v>0.366</v>
      </c>
      <c r="J66" s="23">
        <v>2478.6</v>
      </c>
      <c r="K66" s="24">
        <f t="shared" si="0"/>
        <v>2478.6</v>
      </c>
      <c r="L66" s="25">
        <v>0</v>
      </c>
    </row>
    <row r="67" spans="1:12" ht="12.75">
      <c r="A67" s="17" t="e">
        <f t="shared" si="2"/>
        <v>#REF!</v>
      </c>
      <c r="B67" s="18" t="s">
        <v>351</v>
      </c>
      <c r="C67" s="19" t="s">
        <v>352</v>
      </c>
      <c r="D67" s="20">
        <v>102</v>
      </c>
      <c r="E67" s="19" t="s">
        <v>353</v>
      </c>
      <c r="F67" s="20" t="s">
        <v>354</v>
      </c>
      <c r="G67" s="21" t="s">
        <v>355</v>
      </c>
      <c r="H67" s="21" t="s">
        <v>356</v>
      </c>
      <c r="I67" s="22">
        <v>0.582</v>
      </c>
      <c r="J67" s="23">
        <v>4506</v>
      </c>
      <c r="K67" s="24">
        <f t="shared" si="0"/>
        <v>4506</v>
      </c>
      <c r="L67" s="25">
        <v>0</v>
      </c>
    </row>
    <row r="68" spans="1:12" ht="12.75">
      <c r="A68" s="17" t="e">
        <f>#REF!+1</f>
        <v>#REF!</v>
      </c>
      <c r="B68" s="18" t="s">
        <v>357</v>
      </c>
      <c r="C68" s="19" t="s">
        <v>358</v>
      </c>
      <c r="D68" s="20">
        <v>104</v>
      </c>
      <c r="E68" s="19" t="s">
        <v>359</v>
      </c>
      <c r="F68" s="20" t="s">
        <v>360</v>
      </c>
      <c r="G68" s="21" t="s">
        <v>361</v>
      </c>
      <c r="H68" s="21" t="s">
        <v>362</v>
      </c>
      <c r="I68" s="22">
        <v>0.082</v>
      </c>
      <c r="J68" s="23">
        <v>482</v>
      </c>
      <c r="K68" s="24">
        <f t="shared" si="0"/>
        <v>482</v>
      </c>
      <c r="L68" s="25">
        <v>0</v>
      </c>
    </row>
    <row r="69" spans="1:12" ht="12.75">
      <c r="A69" s="17" t="e">
        <f>#REF!+1</f>
        <v>#REF!</v>
      </c>
      <c r="B69" s="18" t="s">
        <v>363</v>
      </c>
      <c r="C69" s="19" t="s">
        <v>364</v>
      </c>
      <c r="D69" s="20">
        <v>106</v>
      </c>
      <c r="E69" s="19" t="s">
        <v>365</v>
      </c>
      <c r="F69" s="20" t="s">
        <v>366</v>
      </c>
      <c r="G69" s="21" t="s">
        <v>367</v>
      </c>
      <c r="H69" s="21" t="s">
        <v>368</v>
      </c>
      <c r="I69" s="22">
        <v>0.487</v>
      </c>
      <c r="J69" s="23">
        <v>2823.9</v>
      </c>
      <c r="K69" s="24">
        <f t="shared" si="0"/>
        <v>2823.9</v>
      </c>
      <c r="L69" s="25">
        <v>0</v>
      </c>
    </row>
    <row r="70" spans="1:12" ht="12.75">
      <c r="A70" s="17" t="e">
        <f>#REF!+1</f>
        <v>#REF!</v>
      </c>
      <c r="B70" s="18" t="s">
        <v>369</v>
      </c>
      <c r="C70" s="19" t="s">
        <v>370</v>
      </c>
      <c r="D70" s="20">
        <v>109</v>
      </c>
      <c r="E70" s="19" t="s">
        <v>371</v>
      </c>
      <c r="F70" s="20" t="s">
        <v>372</v>
      </c>
      <c r="G70" s="21" t="s">
        <v>373</v>
      </c>
      <c r="H70" s="21" t="s">
        <v>374</v>
      </c>
      <c r="I70" s="22">
        <v>0.129</v>
      </c>
      <c r="J70" s="23">
        <v>965.1</v>
      </c>
      <c r="K70" s="24">
        <f t="shared" si="0"/>
        <v>965.1</v>
      </c>
      <c r="L70" s="25">
        <v>0</v>
      </c>
    </row>
    <row r="71" spans="1:12" ht="12.75">
      <c r="A71" s="17" t="e">
        <f>#REF!+1</f>
        <v>#REF!</v>
      </c>
      <c r="B71" s="18" t="s">
        <v>375</v>
      </c>
      <c r="C71" s="19" t="s">
        <v>376</v>
      </c>
      <c r="D71" s="20">
        <v>111</v>
      </c>
      <c r="E71" s="19" t="s">
        <v>377</v>
      </c>
      <c r="F71" s="20" t="s">
        <v>378</v>
      </c>
      <c r="G71" s="21" t="s">
        <v>379</v>
      </c>
      <c r="H71" s="21" t="s">
        <v>380</v>
      </c>
      <c r="I71" s="22">
        <v>0.368</v>
      </c>
      <c r="J71" s="23">
        <v>2321.3</v>
      </c>
      <c r="K71" s="24">
        <f aca="true" t="shared" si="3" ref="K71:K133">SUM(J71-L71)</f>
        <v>2321.3</v>
      </c>
      <c r="L71" s="25">
        <v>0</v>
      </c>
    </row>
    <row r="72" spans="1:12" ht="12.75">
      <c r="A72" s="17" t="e">
        <f>#REF!+1</f>
        <v>#REF!</v>
      </c>
      <c r="B72" s="18" t="s">
        <v>381</v>
      </c>
      <c r="C72" s="19" t="s">
        <v>382</v>
      </c>
      <c r="D72" s="20">
        <v>113</v>
      </c>
      <c r="E72" s="19" t="s">
        <v>383</v>
      </c>
      <c r="F72" s="20" t="s">
        <v>384</v>
      </c>
      <c r="G72" s="21" t="s">
        <v>385</v>
      </c>
      <c r="H72" s="21" t="s">
        <v>386</v>
      </c>
      <c r="I72" s="22">
        <v>0.3305</v>
      </c>
      <c r="J72" s="23">
        <v>2049.3</v>
      </c>
      <c r="K72" s="24">
        <f t="shared" si="3"/>
        <v>2049.3</v>
      </c>
      <c r="L72" s="25">
        <v>0</v>
      </c>
    </row>
    <row r="73" spans="1:12" ht="26.25">
      <c r="A73" s="17" t="e">
        <f>#REF!</f>
        <v>#REF!</v>
      </c>
      <c r="B73" s="18" t="s">
        <v>387</v>
      </c>
      <c r="C73" s="19" t="s">
        <v>388</v>
      </c>
      <c r="D73" s="20">
        <v>114</v>
      </c>
      <c r="E73" s="19" t="s">
        <v>389</v>
      </c>
      <c r="F73" s="20" t="s">
        <v>390</v>
      </c>
      <c r="G73" s="21" t="s">
        <v>391</v>
      </c>
      <c r="H73" s="21" t="s">
        <v>392</v>
      </c>
      <c r="I73" s="22">
        <v>0.213</v>
      </c>
      <c r="J73" s="23">
        <v>774.9</v>
      </c>
      <c r="K73" s="24">
        <f t="shared" si="3"/>
        <v>774.9</v>
      </c>
      <c r="L73" s="25">
        <v>0</v>
      </c>
    </row>
    <row r="74" spans="1:12" ht="12.75">
      <c r="A74" s="17" t="e">
        <f>#REF!</f>
        <v>#REF!</v>
      </c>
      <c r="B74" s="18" t="s">
        <v>393</v>
      </c>
      <c r="C74" s="19" t="s">
        <v>394</v>
      </c>
      <c r="D74" s="20">
        <v>115</v>
      </c>
      <c r="E74" s="19" t="s">
        <v>395</v>
      </c>
      <c r="F74" s="20" t="s">
        <v>396</v>
      </c>
      <c r="G74" s="21" t="s">
        <v>397</v>
      </c>
      <c r="H74" s="52" t="s">
        <v>1074</v>
      </c>
      <c r="I74" s="22">
        <v>0.4213</v>
      </c>
      <c r="J74" s="23">
        <v>2612.1</v>
      </c>
      <c r="K74" s="24">
        <f t="shared" si="3"/>
        <v>2612.1</v>
      </c>
      <c r="L74" s="25">
        <v>0</v>
      </c>
    </row>
    <row r="75" spans="1:12" ht="12.75">
      <c r="A75" s="17" t="e">
        <f>#REF!+1</f>
        <v>#REF!</v>
      </c>
      <c r="B75" s="18" t="s">
        <v>398</v>
      </c>
      <c r="C75" s="19" t="s">
        <v>399</v>
      </c>
      <c r="D75" s="20">
        <v>117</v>
      </c>
      <c r="E75" s="19" t="s">
        <v>400</v>
      </c>
      <c r="F75" s="20" t="s">
        <v>401</v>
      </c>
      <c r="G75" s="21" t="s">
        <v>402</v>
      </c>
      <c r="H75" s="21" t="s">
        <v>403</v>
      </c>
      <c r="I75" s="22">
        <v>0.412</v>
      </c>
      <c r="J75" s="23">
        <v>3192</v>
      </c>
      <c r="K75" s="24">
        <f t="shared" si="3"/>
        <v>3192</v>
      </c>
      <c r="L75" s="25">
        <v>0</v>
      </c>
    </row>
    <row r="76" spans="1:12" ht="12.75">
      <c r="A76" s="17" t="e">
        <f>#REF!</f>
        <v>#REF!</v>
      </c>
      <c r="B76" s="18" t="s">
        <v>404</v>
      </c>
      <c r="C76" s="19" t="s">
        <v>405</v>
      </c>
      <c r="D76" s="20">
        <v>118</v>
      </c>
      <c r="E76" s="19" t="s">
        <v>406</v>
      </c>
      <c r="F76" s="20" t="s">
        <v>407</v>
      </c>
      <c r="G76" s="21" t="s">
        <v>408</v>
      </c>
      <c r="H76" s="21" t="s">
        <v>409</v>
      </c>
      <c r="I76" s="22">
        <v>0.334</v>
      </c>
      <c r="J76" s="23">
        <v>2367.4</v>
      </c>
      <c r="K76" s="24">
        <f t="shared" si="3"/>
        <v>2367.4</v>
      </c>
      <c r="L76" s="25">
        <v>0</v>
      </c>
    </row>
    <row r="77" spans="1:12" ht="12.75">
      <c r="A77" s="17"/>
      <c r="B77" s="53" t="s">
        <v>12</v>
      </c>
      <c r="C77" s="54" t="s">
        <v>1075</v>
      </c>
      <c r="D77" s="20">
        <v>404</v>
      </c>
      <c r="E77" s="54" t="s">
        <v>14</v>
      </c>
      <c r="F77" s="55" t="s">
        <v>21</v>
      </c>
      <c r="G77" s="52" t="s">
        <v>1076</v>
      </c>
      <c r="H77" s="52" t="s">
        <v>1077</v>
      </c>
      <c r="I77" s="22">
        <v>1.9863</v>
      </c>
      <c r="J77" s="23">
        <v>13251</v>
      </c>
      <c r="K77" s="24">
        <f t="shared" si="3"/>
        <v>13251</v>
      </c>
      <c r="L77" s="25">
        <v>0</v>
      </c>
    </row>
    <row r="78" spans="1:12" ht="12.75">
      <c r="A78" s="17" t="e">
        <f>#REF!+1</f>
        <v>#REF!</v>
      </c>
      <c r="B78" s="18" t="s">
        <v>410</v>
      </c>
      <c r="C78" s="19" t="s">
        <v>411</v>
      </c>
      <c r="D78" s="20">
        <v>120</v>
      </c>
      <c r="E78" s="19" t="s">
        <v>412</v>
      </c>
      <c r="F78" s="20" t="s">
        <v>413</v>
      </c>
      <c r="G78" s="21" t="s">
        <v>414</v>
      </c>
      <c r="H78" s="21" t="s">
        <v>415</v>
      </c>
      <c r="I78" s="22">
        <v>0.1335</v>
      </c>
      <c r="J78" s="23">
        <v>956.4</v>
      </c>
      <c r="K78" s="24">
        <f t="shared" si="3"/>
        <v>956.4</v>
      </c>
      <c r="L78" s="25">
        <v>0</v>
      </c>
    </row>
    <row r="79" spans="1:12" ht="12" customHeight="1">
      <c r="A79" s="17" t="e">
        <f>#REF!</f>
        <v>#REF!</v>
      </c>
      <c r="B79" s="18" t="s">
        <v>416</v>
      </c>
      <c r="C79" s="19" t="s">
        <v>417</v>
      </c>
      <c r="D79" s="20">
        <v>121</v>
      </c>
      <c r="E79" s="19" t="s">
        <v>418</v>
      </c>
      <c r="F79" s="20" t="s">
        <v>419</v>
      </c>
      <c r="G79" s="21" t="s">
        <v>420</v>
      </c>
      <c r="H79" s="21" t="s">
        <v>421</v>
      </c>
      <c r="I79" s="22">
        <v>0.06</v>
      </c>
      <c r="J79" s="23">
        <v>369</v>
      </c>
      <c r="K79" s="24">
        <f t="shared" si="3"/>
        <v>369</v>
      </c>
      <c r="L79" s="25">
        <v>0</v>
      </c>
    </row>
    <row r="80" spans="1:12" ht="12.75">
      <c r="A80" s="17" t="e">
        <f>#REF!+1</f>
        <v>#REF!</v>
      </c>
      <c r="B80" s="18" t="s">
        <v>422</v>
      </c>
      <c r="C80" s="19" t="s">
        <v>423</v>
      </c>
      <c r="D80" s="20">
        <v>125</v>
      </c>
      <c r="E80" s="19" t="s">
        <v>424</v>
      </c>
      <c r="F80" s="20" t="s">
        <v>425</v>
      </c>
      <c r="G80" s="21" t="s">
        <v>426</v>
      </c>
      <c r="H80" s="21" t="s">
        <v>427</v>
      </c>
      <c r="I80" s="22">
        <v>0.146</v>
      </c>
      <c r="J80" s="23">
        <v>1164.2</v>
      </c>
      <c r="K80" s="24">
        <f t="shared" si="3"/>
        <v>1164.2</v>
      </c>
      <c r="L80" s="25">
        <v>0</v>
      </c>
    </row>
    <row r="81" spans="1:12" ht="12.75">
      <c r="A81" s="17" t="e">
        <f>#REF!</f>
        <v>#REF!</v>
      </c>
      <c r="B81" s="18" t="s">
        <v>428</v>
      </c>
      <c r="C81" s="19" t="s">
        <v>429</v>
      </c>
      <c r="D81" s="20">
        <v>126</v>
      </c>
      <c r="E81" s="19" t="s">
        <v>430</v>
      </c>
      <c r="F81" s="20" t="s">
        <v>431</v>
      </c>
      <c r="G81" s="91" t="s">
        <v>432</v>
      </c>
      <c r="H81" s="91"/>
      <c r="I81" s="22">
        <v>0.128</v>
      </c>
      <c r="J81" s="23">
        <v>2003</v>
      </c>
      <c r="K81" s="24">
        <f t="shared" si="3"/>
        <v>2003</v>
      </c>
      <c r="L81" s="25">
        <v>0</v>
      </c>
    </row>
    <row r="82" spans="1:12" ht="12.75">
      <c r="A82" s="17" t="e">
        <f>#REF!</f>
        <v>#REF!</v>
      </c>
      <c r="B82" s="18" t="s">
        <v>433</v>
      </c>
      <c r="C82" s="19" t="s">
        <v>434</v>
      </c>
      <c r="D82" s="20">
        <v>127</v>
      </c>
      <c r="E82" s="19" t="s">
        <v>435</v>
      </c>
      <c r="F82" s="20" t="s">
        <v>436</v>
      </c>
      <c r="G82" s="21" t="s">
        <v>437</v>
      </c>
      <c r="H82" s="21" t="s">
        <v>438</v>
      </c>
      <c r="I82" s="22">
        <v>0.143</v>
      </c>
      <c r="J82" s="23">
        <v>907.9</v>
      </c>
      <c r="K82" s="24">
        <f t="shared" si="3"/>
        <v>907.9</v>
      </c>
      <c r="L82" s="25">
        <v>0</v>
      </c>
    </row>
    <row r="83" spans="1:12" ht="12.75">
      <c r="A83" s="17" t="e">
        <f>#REF!+1</f>
        <v>#REF!</v>
      </c>
      <c r="B83" s="18" t="s">
        <v>439</v>
      </c>
      <c r="C83" s="19" t="s">
        <v>440</v>
      </c>
      <c r="D83" s="20">
        <v>132</v>
      </c>
      <c r="E83" s="19" t="s">
        <v>441</v>
      </c>
      <c r="F83" s="20" t="s">
        <v>442</v>
      </c>
      <c r="G83" s="21" t="s">
        <v>443</v>
      </c>
      <c r="H83" s="21" t="s">
        <v>444</v>
      </c>
      <c r="I83" s="22">
        <v>0.226</v>
      </c>
      <c r="J83" s="23">
        <v>1973</v>
      </c>
      <c r="K83" s="24">
        <f t="shared" si="3"/>
        <v>1973</v>
      </c>
      <c r="L83" s="25">
        <v>0</v>
      </c>
    </row>
    <row r="84" spans="1:12" ht="26.25">
      <c r="A84" s="17" t="e">
        <f>#REF!+1</f>
        <v>#REF!</v>
      </c>
      <c r="B84" s="18" t="s">
        <v>445</v>
      </c>
      <c r="C84" s="19" t="s">
        <v>446</v>
      </c>
      <c r="D84" s="20">
        <v>134</v>
      </c>
      <c r="E84" s="19" t="s">
        <v>447</v>
      </c>
      <c r="F84" s="20" t="s">
        <v>448</v>
      </c>
      <c r="G84" s="28" t="s">
        <v>449</v>
      </c>
      <c r="H84" s="21" t="s">
        <v>450</v>
      </c>
      <c r="I84" s="22">
        <v>0.66</v>
      </c>
      <c r="J84" s="23">
        <v>3088</v>
      </c>
      <c r="K84" s="24">
        <f t="shared" si="3"/>
        <v>3088</v>
      </c>
      <c r="L84" s="25">
        <v>0</v>
      </c>
    </row>
    <row r="85" spans="1:12" ht="12.75">
      <c r="A85" s="17" t="e">
        <f>#REF!+1</f>
        <v>#REF!</v>
      </c>
      <c r="B85" s="18" t="s">
        <v>451</v>
      </c>
      <c r="C85" s="19" t="s">
        <v>452</v>
      </c>
      <c r="D85" s="20">
        <v>137</v>
      </c>
      <c r="E85" s="19" t="s">
        <v>453</v>
      </c>
      <c r="F85" s="20" t="s">
        <v>454</v>
      </c>
      <c r="G85" s="21" t="s">
        <v>455</v>
      </c>
      <c r="H85" s="27" t="s">
        <v>456</v>
      </c>
      <c r="I85" s="22">
        <v>0.259</v>
      </c>
      <c r="J85" s="23">
        <v>1792.2</v>
      </c>
      <c r="K85" s="24">
        <f t="shared" si="3"/>
        <v>1792.2</v>
      </c>
      <c r="L85" s="25">
        <v>0</v>
      </c>
    </row>
    <row r="86" spans="1:12" ht="12.75">
      <c r="A86" s="17" t="e">
        <f>#REF!+1</f>
        <v>#REF!</v>
      </c>
      <c r="B86" s="18" t="s">
        <v>457</v>
      </c>
      <c r="C86" s="19" t="s">
        <v>458</v>
      </c>
      <c r="D86" s="20">
        <v>142</v>
      </c>
      <c r="E86" s="19" t="s">
        <v>459</v>
      </c>
      <c r="F86" s="20" t="s">
        <v>460</v>
      </c>
      <c r="G86" s="21" t="s">
        <v>461</v>
      </c>
      <c r="H86" s="21" t="s">
        <v>462</v>
      </c>
      <c r="I86" s="22">
        <v>0.0795</v>
      </c>
      <c r="J86" s="23">
        <v>499.3</v>
      </c>
      <c r="K86" s="24">
        <f t="shared" si="3"/>
        <v>499.3</v>
      </c>
      <c r="L86" s="25">
        <v>0</v>
      </c>
    </row>
    <row r="87" spans="1:12" ht="52.5">
      <c r="A87" s="17" t="e">
        <f aca="true" t="shared" si="4" ref="A87:A99">A86+1</f>
        <v>#REF!</v>
      </c>
      <c r="B87" s="18" t="s">
        <v>463</v>
      </c>
      <c r="C87" s="19" t="s">
        <v>464</v>
      </c>
      <c r="D87" s="20">
        <v>143</v>
      </c>
      <c r="E87" s="19" t="s">
        <v>465</v>
      </c>
      <c r="F87" s="20" t="s">
        <v>466</v>
      </c>
      <c r="G87" s="51" t="s">
        <v>1070</v>
      </c>
      <c r="H87" s="51" t="s">
        <v>1071</v>
      </c>
      <c r="I87" s="22">
        <v>1.231</v>
      </c>
      <c r="J87" s="23">
        <v>11026.57</v>
      </c>
      <c r="K87" s="24">
        <f t="shared" si="3"/>
        <v>11026.57</v>
      </c>
      <c r="L87" s="25">
        <v>0</v>
      </c>
    </row>
    <row r="88" spans="1:12" ht="12.75">
      <c r="A88" s="17" t="e">
        <f>#REF!+1</f>
        <v>#REF!</v>
      </c>
      <c r="B88" s="18" t="s">
        <v>467</v>
      </c>
      <c r="C88" s="19" t="s">
        <v>468</v>
      </c>
      <c r="D88" s="20">
        <v>145</v>
      </c>
      <c r="E88" s="19" t="s">
        <v>469</v>
      </c>
      <c r="F88" s="20" t="s">
        <v>470</v>
      </c>
      <c r="G88" s="21" t="s">
        <v>471</v>
      </c>
      <c r="H88" s="21" t="s">
        <v>472</v>
      </c>
      <c r="I88" s="22">
        <v>0.242</v>
      </c>
      <c r="J88" s="23">
        <v>1294.7</v>
      </c>
      <c r="K88" s="24">
        <f t="shared" si="3"/>
        <v>1294.7</v>
      </c>
      <c r="L88" s="25">
        <v>0</v>
      </c>
    </row>
    <row r="89" spans="1:12" ht="12.75">
      <c r="A89" s="17" t="e">
        <f t="shared" si="4"/>
        <v>#REF!</v>
      </c>
      <c r="B89" s="18" t="s">
        <v>473</v>
      </c>
      <c r="C89" s="19" t="s">
        <v>474</v>
      </c>
      <c r="D89" s="20">
        <v>146</v>
      </c>
      <c r="E89" s="19" t="s">
        <v>475</v>
      </c>
      <c r="F89" s="20" t="s">
        <v>476</v>
      </c>
      <c r="G89" s="21" t="s">
        <v>477</v>
      </c>
      <c r="H89" s="21" t="s">
        <v>478</v>
      </c>
      <c r="I89" s="22">
        <v>0.598</v>
      </c>
      <c r="J89" s="23">
        <v>4279.7</v>
      </c>
      <c r="K89" s="24">
        <f t="shared" si="3"/>
        <v>4279.7</v>
      </c>
      <c r="L89" s="25">
        <v>0</v>
      </c>
    </row>
    <row r="90" spans="1:12" ht="39">
      <c r="A90" s="17" t="e">
        <f>#REF!+1</f>
        <v>#REF!</v>
      </c>
      <c r="B90" s="18" t="s">
        <v>479</v>
      </c>
      <c r="C90" s="19" t="s">
        <v>480</v>
      </c>
      <c r="D90" s="20">
        <v>148</v>
      </c>
      <c r="E90" s="19" t="s">
        <v>481</v>
      </c>
      <c r="F90" s="20" t="s">
        <v>482</v>
      </c>
      <c r="G90" s="21" t="s">
        <v>483</v>
      </c>
      <c r="H90" s="52" t="s">
        <v>1441</v>
      </c>
      <c r="I90" s="22">
        <v>0.1293</v>
      </c>
      <c r="J90" s="23">
        <v>805.4</v>
      </c>
      <c r="K90" s="24">
        <f t="shared" si="3"/>
        <v>805.4</v>
      </c>
      <c r="L90" s="25">
        <v>0</v>
      </c>
    </row>
    <row r="91" spans="1:12" ht="12.75">
      <c r="A91" s="17" t="e">
        <f t="shared" si="4"/>
        <v>#REF!</v>
      </c>
      <c r="B91" s="18" t="s">
        <v>484</v>
      </c>
      <c r="C91" s="19" t="s">
        <v>485</v>
      </c>
      <c r="D91" s="20">
        <v>149</v>
      </c>
      <c r="E91" s="19" t="s">
        <v>486</v>
      </c>
      <c r="F91" s="20" t="s">
        <v>487</v>
      </c>
      <c r="G91" s="21" t="s">
        <v>488</v>
      </c>
      <c r="H91" s="21" t="s">
        <v>489</v>
      </c>
      <c r="I91" s="22">
        <v>0.1295</v>
      </c>
      <c r="J91" s="23">
        <v>660.5</v>
      </c>
      <c r="K91" s="24">
        <f t="shared" si="3"/>
        <v>660.5</v>
      </c>
      <c r="L91" s="25">
        <v>0</v>
      </c>
    </row>
    <row r="92" spans="1:12" ht="12.75">
      <c r="A92" s="17" t="e">
        <f>#REF!+1</f>
        <v>#REF!</v>
      </c>
      <c r="B92" s="18" t="s">
        <v>490</v>
      </c>
      <c r="C92" s="19" t="s">
        <v>491</v>
      </c>
      <c r="D92" s="20">
        <v>154</v>
      </c>
      <c r="E92" s="19" t="s">
        <v>492</v>
      </c>
      <c r="F92" s="20" t="s">
        <v>493</v>
      </c>
      <c r="G92" s="21" t="s">
        <v>494</v>
      </c>
      <c r="H92" s="21" t="s">
        <v>495</v>
      </c>
      <c r="I92" s="22">
        <v>0.1273</v>
      </c>
      <c r="J92" s="23">
        <v>1423.9</v>
      </c>
      <c r="K92" s="24">
        <f t="shared" si="3"/>
        <v>1423.9</v>
      </c>
      <c r="L92" s="25">
        <v>0</v>
      </c>
    </row>
    <row r="93" spans="1:12" ht="12.75">
      <c r="A93" s="17" t="e">
        <f t="shared" si="4"/>
        <v>#REF!</v>
      </c>
      <c r="B93" s="18" t="s">
        <v>496</v>
      </c>
      <c r="C93" s="19" t="s">
        <v>497</v>
      </c>
      <c r="D93" s="20">
        <v>155</v>
      </c>
      <c r="E93" s="19" t="s">
        <v>498</v>
      </c>
      <c r="F93" s="20" t="s">
        <v>499</v>
      </c>
      <c r="G93" s="21" t="s">
        <v>500</v>
      </c>
      <c r="H93" s="21" t="s">
        <v>501</v>
      </c>
      <c r="I93" s="22">
        <v>0.419</v>
      </c>
      <c r="J93" s="23">
        <v>3203</v>
      </c>
      <c r="K93" s="24">
        <f t="shared" si="3"/>
        <v>3203</v>
      </c>
      <c r="L93" s="25">
        <v>0</v>
      </c>
    </row>
    <row r="94" spans="1:12" ht="26.25">
      <c r="A94" s="17" t="e">
        <f t="shared" si="4"/>
        <v>#REF!</v>
      </c>
      <c r="B94" s="18" t="s">
        <v>502</v>
      </c>
      <c r="C94" s="19" t="s">
        <v>503</v>
      </c>
      <c r="D94" s="20">
        <v>156</v>
      </c>
      <c r="E94" s="19" t="s">
        <v>504</v>
      </c>
      <c r="F94" s="20" t="s">
        <v>505</v>
      </c>
      <c r="G94" s="21" t="s">
        <v>506</v>
      </c>
      <c r="H94" s="21" t="s">
        <v>507</v>
      </c>
      <c r="I94" s="22">
        <v>0.148</v>
      </c>
      <c r="J94" s="23">
        <v>895.4</v>
      </c>
      <c r="K94" s="24">
        <f t="shared" si="3"/>
        <v>895.4</v>
      </c>
      <c r="L94" s="25">
        <v>0</v>
      </c>
    </row>
    <row r="95" spans="1:12" ht="12.75">
      <c r="A95" s="17"/>
      <c r="B95" s="18" t="s">
        <v>510</v>
      </c>
      <c r="C95" s="19" t="s">
        <v>511</v>
      </c>
      <c r="D95" s="20">
        <v>163</v>
      </c>
      <c r="E95" s="19" t="s">
        <v>512</v>
      </c>
      <c r="F95" s="20" t="s">
        <v>513</v>
      </c>
      <c r="G95" s="91" t="s">
        <v>514</v>
      </c>
      <c r="H95" s="91"/>
      <c r="I95" s="22">
        <v>0.1565</v>
      </c>
      <c r="J95" s="23">
        <v>1176.9</v>
      </c>
      <c r="K95" s="24">
        <f t="shared" si="3"/>
        <v>1176.9</v>
      </c>
      <c r="L95" s="25">
        <v>0</v>
      </c>
    </row>
    <row r="96" spans="1:12" ht="12.75">
      <c r="A96" s="17">
        <f t="shared" si="4"/>
        <v>1</v>
      </c>
      <c r="B96" s="18" t="s">
        <v>515</v>
      </c>
      <c r="C96" s="19" t="s">
        <v>516</v>
      </c>
      <c r="D96" s="20">
        <v>168</v>
      </c>
      <c r="E96" s="19" t="s">
        <v>517</v>
      </c>
      <c r="F96" s="20" t="s">
        <v>518</v>
      </c>
      <c r="G96" s="21" t="s">
        <v>519</v>
      </c>
      <c r="H96" s="21" t="s">
        <v>520</v>
      </c>
      <c r="I96" s="22">
        <v>0.0795</v>
      </c>
      <c r="J96" s="23">
        <v>622</v>
      </c>
      <c r="K96" s="24">
        <f t="shared" si="3"/>
        <v>622</v>
      </c>
      <c r="L96" s="25">
        <v>0</v>
      </c>
    </row>
    <row r="97" spans="1:12" ht="26.25">
      <c r="A97" s="17" t="e">
        <f>#REF!+1</f>
        <v>#REF!</v>
      </c>
      <c r="B97" s="18" t="s">
        <v>521</v>
      </c>
      <c r="C97" s="19" t="s">
        <v>522</v>
      </c>
      <c r="D97" s="20">
        <v>171</v>
      </c>
      <c r="E97" s="19" t="s">
        <v>523</v>
      </c>
      <c r="F97" s="20" t="s">
        <v>524</v>
      </c>
      <c r="G97" s="21" t="s">
        <v>525</v>
      </c>
      <c r="H97" s="21" t="s">
        <v>526</v>
      </c>
      <c r="I97" s="22">
        <v>0.4455</v>
      </c>
      <c r="J97" s="23">
        <v>3682</v>
      </c>
      <c r="K97" s="24">
        <f t="shared" si="3"/>
        <v>3682</v>
      </c>
      <c r="L97" s="25">
        <v>0</v>
      </c>
    </row>
    <row r="98" spans="1:12" ht="12.75">
      <c r="A98" s="17" t="e">
        <f>#REF!+1</f>
        <v>#REF!</v>
      </c>
      <c r="B98" s="18" t="s">
        <v>527</v>
      </c>
      <c r="C98" s="19" t="s">
        <v>528</v>
      </c>
      <c r="D98" s="20">
        <v>173</v>
      </c>
      <c r="E98" s="19" t="s">
        <v>529</v>
      </c>
      <c r="F98" s="20" t="s">
        <v>530</v>
      </c>
      <c r="G98" s="91" t="s">
        <v>531</v>
      </c>
      <c r="H98" s="91"/>
      <c r="I98" s="22">
        <v>0.724</v>
      </c>
      <c r="J98" s="23">
        <v>5292.5</v>
      </c>
      <c r="K98" s="24">
        <f t="shared" si="3"/>
        <v>5292.5</v>
      </c>
      <c r="L98" s="25">
        <v>0</v>
      </c>
    </row>
    <row r="99" spans="1:12" ht="12.75">
      <c r="A99" s="17" t="e">
        <f t="shared" si="4"/>
        <v>#REF!</v>
      </c>
      <c r="B99" s="18" t="s">
        <v>532</v>
      </c>
      <c r="C99" s="19" t="s">
        <v>533</v>
      </c>
      <c r="D99" s="20">
        <v>174</v>
      </c>
      <c r="E99" s="19" t="s">
        <v>534</v>
      </c>
      <c r="F99" s="20" t="s">
        <v>535</v>
      </c>
      <c r="G99" s="21" t="s">
        <v>536</v>
      </c>
      <c r="H99" s="21" t="s">
        <v>537</v>
      </c>
      <c r="I99" s="22">
        <v>0.197</v>
      </c>
      <c r="J99" s="23">
        <v>1265.2</v>
      </c>
      <c r="K99" s="24">
        <f t="shared" si="3"/>
        <v>1265.2</v>
      </c>
      <c r="L99" s="25">
        <v>0</v>
      </c>
    </row>
    <row r="100" spans="1:12" ht="12.75">
      <c r="A100" s="17" t="e">
        <f>#REF!+1</f>
        <v>#REF!</v>
      </c>
      <c r="B100" s="18" t="s">
        <v>538</v>
      </c>
      <c r="C100" s="19" t="s">
        <v>539</v>
      </c>
      <c r="D100" s="20">
        <v>180</v>
      </c>
      <c r="E100" s="19" t="s">
        <v>540</v>
      </c>
      <c r="F100" s="20" t="s">
        <v>541</v>
      </c>
      <c r="G100" s="21" t="s">
        <v>542</v>
      </c>
      <c r="H100" s="21" t="s">
        <v>543</v>
      </c>
      <c r="I100" s="22">
        <v>0.108</v>
      </c>
      <c r="J100" s="23">
        <v>569.3000000000001</v>
      </c>
      <c r="K100" s="24">
        <f t="shared" si="3"/>
        <v>569.3000000000001</v>
      </c>
      <c r="L100" s="25">
        <v>0</v>
      </c>
    </row>
    <row r="101" spans="1:12" ht="26.25">
      <c r="A101" s="17" t="e">
        <f>#REF!+1</f>
        <v>#REF!</v>
      </c>
      <c r="B101" s="18" t="s">
        <v>12</v>
      </c>
      <c r="C101" s="54" t="s">
        <v>1429</v>
      </c>
      <c r="D101" s="20">
        <v>251</v>
      </c>
      <c r="E101" s="19" t="s">
        <v>14</v>
      </c>
      <c r="F101" s="20" t="s">
        <v>15</v>
      </c>
      <c r="G101" s="21" t="s">
        <v>590</v>
      </c>
      <c r="H101" s="21" t="s">
        <v>549</v>
      </c>
      <c r="I101" s="22">
        <v>0.09179999999999999</v>
      </c>
      <c r="J101" s="23">
        <v>451</v>
      </c>
      <c r="K101" s="24">
        <f>SUM(J101-L101)</f>
        <v>451</v>
      </c>
      <c r="L101" s="25">
        <v>0</v>
      </c>
    </row>
    <row r="102" spans="1:12" ht="12.75">
      <c r="A102" s="17" t="e">
        <f>#REF!+1</f>
        <v>#REF!</v>
      </c>
      <c r="B102" s="18" t="s">
        <v>544</v>
      </c>
      <c r="C102" s="19" t="s">
        <v>545</v>
      </c>
      <c r="D102" s="20">
        <v>184</v>
      </c>
      <c r="E102" s="19" t="s">
        <v>546</v>
      </c>
      <c r="F102" s="20" t="s">
        <v>547</v>
      </c>
      <c r="G102" s="21" t="s">
        <v>548</v>
      </c>
      <c r="H102" s="21" t="s">
        <v>549</v>
      </c>
      <c r="I102" s="22">
        <v>0.428</v>
      </c>
      <c r="J102" s="23">
        <v>2888.1</v>
      </c>
      <c r="K102" s="24">
        <f t="shared" si="3"/>
        <v>2888.1</v>
      </c>
      <c r="L102" s="25">
        <v>0</v>
      </c>
    </row>
    <row r="103" spans="1:12" ht="12.75">
      <c r="A103" s="17" t="e">
        <f>#REF!</f>
        <v>#REF!</v>
      </c>
      <c r="B103" s="18" t="s">
        <v>550</v>
      </c>
      <c r="C103" s="19" t="s">
        <v>551</v>
      </c>
      <c r="D103" s="20">
        <v>185</v>
      </c>
      <c r="E103" s="19" t="s">
        <v>552</v>
      </c>
      <c r="F103" s="20" t="s">
        <v>553</v>
      </c>
      <c r="G103" s="21" t="s">
        <v>554</v>
      </c>
      <c r="H103" s="21" t="s">
        <v>555</v>
      </c>
      <c r="I103" s="22">
        <v>0.8315</v>
      </c>
      <c r="J103" s="23">
        <v>6587.6</v>
      </c>
      <c r="K103" s="24">
        <f t="shared" si="3"/>
        <v>6587.6</v>
      </c>
      <c r="L103" s="25">
        <v>0</v>
      </c>
    </row>
    <row r="104" spans="1:12" ht="12.75">
      <c r="A104" s="17" t="e">
        <f>#REF!</f>
        <v>#REF!</v>
      </c>
      <c r="B104" s="18" t="s">
        <v>556</v>
      </c>
      <c r="C104" s="19" t="s">
        <v>557</v>
      </c>
      <c r="D104" s="20">
        <v>186</v>
      </c>
      <c r="E104" s="19" t="s">
        <v>558</v>
      </c>
      <c r="F104" s="20" t="s">
        <v>559</v>
      </c>
      <c r="G104" s="21" t="s">
        <v>560</v>
      </c>
      <c r="H104" s="21" t="s">
        <v>561</v>
      </c>
      <c r="I104" s="22">
        <v>0.6950000000000001</v>
      </c>
      <c r="J104" s="23">
        <v>5331</v>
      </c>
      <c r="K104" s="24">
        <f t="shared" si="3"/>
        <v>5331</v>
      </c>
      <c r="L104" s="25">
        <v>0</v>
      </c>
    </row>
    <row r="105" spans="1:12" ht="12.75">
      <c r="A105" s="17" t="e">
        <f>#REF!</f>
        <v>#REF!</v>
      </c>
      <c r="B105" s="18" t="s">
        <v>562</v>
      </c>
      <c r="C105" s="19" t="s">
        <v>563</v>
      </c>
      <c r="D105" s="20">
        <v>187</v>
      </c>
      <c r="E105" s="19" t="s">
        <v>564</v>
      </c>
      <c r="F105" s="20" t="s">
        <v>565</v>
      </c>
      <c r="G105" s="21" t="s">
        <v>566</v>
      </c>
      <c r="H105" s="21" t="s">
        <v>567</v>
      </c>
      <c r="I105" s="22">
        <v>0.0975</v>
      </c>
      <c r="J105" s="23">
        <v>608.4</v>
      </c>
      <c r="K105" s="24">
        <f t="shared" si="3"/>
        <v>608.4</v>
      </c>
      <c r="L105" s="25">
        <v>0</v>
      </c>
    </row>
    <row r="106" spans="1:12" ht="12.75">
      <c r="A106" s="17" t="e">
        <f>#REF!+1</f>
        <v>#REF!</v>
      </c>
      <c r="B106" s="18" t="s">
        <v>568</v>
      </c>
      <c r="C106" s="19" t="s">
        <v>569</v>
      </c>
      <c r="D106" s="20">
        <v>191</v>
      </c>
      <c r="E106" s="19" t="s">
        <v>570</v>
      </c>
      <c r="F106" s="20" t="s">
        <v>571</v>
      </c>
      <c r="G106" s="21" t="s">
        <v>572</v>
      </c>
      <c r="H106" s="27" t="s">
        <v>573</v>
      </c>
      <c r="I106" s="22">
        <v>0.1556</v>
      </c>
      <c r="J106" s="23">
        <v>854.2</v>
      </c>
      <c r="K106" s="24">
        <f t="shared" si="3"/>
        <v>854.2</v>
      </c>
      <c r="L106" s="25">
        <v>0</v>
      </c>
    </row>
    <row r="107" spans="1:12" ht="12.75">
      <c r="A107" s="17" t="e">
        <f>#REF!</f>
        <v>#REF!</v>
      </c>
      <c r="B107" s="18" t="s">
        <v>574</v>
      </c>
      <c r="C107" s="19" t="s">
        <v>575</v>
      </c>
      <c r="D107" s="20">
        <v>193</v>
      </c>
      <c r="E107" s="19" t="s">
        <v>576</v>
      </c>
      <c r="F107" s="20" t="s">
        <v>577</v>
      </c>
      <c r="G107" s="21" t="s">
        <v>578</v>
      </c>
      <c r="H107" s="21" t="s">
        <v>579</v>
      </c>
      <c r="I107" s="22">
        <v>0.0365</v>
      </c>
      <c r="J107" s="23">
        <v>403.1</v>
      </c>
      <c r="K107" s="24">
        <f t="shared" si="3"/>
        <v>403.1</v>
      </c>
      <c r="L107" s="25">
        <v>0</v>
      </c>
    </row>
    <row r="108" spans="1:12" ht="12.75">
      <c r="A108" s="17" t="e">
        <f>#REF!</f>
        <v>#REF!</v>
      </c>
      <c r="B108" s="18" t="s">
        <v>580</v>
      </c>
      <c r="C108" s="19" t="s">
        <v>581</v>
      </c>
      <c r="D108" s="20">
        <v>194</v>
      </c>
      <c r="E108" s="19" t="s">
        <v>582</v>
      </c>
      <c r="F108" s="20" t="s">
        <v>583</v>
      </c>
      <c r="G108" s="21" t="s">
        <v>584</v>
      </c>
      <c r="H108" s="21" t="s">
        <v>585</v>
      </c>
      <c r="I108" s="22">
        <v>0.2</v>
      </c>
      <c r="J108" s="23">
        <v>1035</v>
      </c>
      <c r="K108" s="24">
        <f t="shared" si="3"/>
        <v>1035</v>
      </c>
      <c r="L108" s="25">
        <v>0</v>
      </c>
    </row>
    <row r="109" spans="1:12" ht="26.25">
      <c r="A109" s="17" t="e">
        <f>#REF!+1</f>
        <v>#REF!</v>
      </c>
      <c r="B109" s="18" t="s">
        <v>586</v>
      </c>
      <c r="C109" s="19" t="s">
        <v>587</v>
      </c>
      <c r="D109" s="20">
        <v>196</v>
      </c>
      <c r="E109" s="19" t="s">
        <v>588</v>
      </c>
      <c r="F109" s="20" t="s">
        <v>589</v>
      </c>
      <c r="G109" s="21" t="s">
        <v>590</v>
      </c>
      <c r="H109" s="21" t="s">
        <v>591</v>
      </c>
      <c r="I109" s="22">
        <v>0.16269999999999998</v>
      </c>
      <c r="J109" s="23">
        <v>965.8</v>
      </c>
      <c r="K109" s="24">
        <f t="shared" si="3"/>
        <v>965.8</v>
      </c>
      <c r="L109" s="25">
        <v>0</v>
      </c>
    </row>
    <row r="110" spans="1:12" ht="12.75">
      <c r="A110" s="17" t="e">
        <f>#REF!</f>
        <v>#REF!</v>
      </c>
      <c r="B110" s="18" t="s">
        <v>592</v>
      </c>
      <c r="C110" s="19" t="s">
        <v>593</v>
      </c>
      <c r="D110" s="20">
        <v>197</v>
      </c>
      <c r="E110" s="19" t="s">
        <v>594</v>
      </c>
      <c r="F110" s="20" t="s">
        <v>595</v>
      </c>
      <c r="G110" s="21" t="s">
        <v>596</v>
      </c>
      <c r="H110" s="21" t="s">
        <v>597</v>
      </c>
      <c r="I110" s="22">
        <v>0.1405</v>
      </c>
      <c r="J110" s="23">
        <v>865.8</v>
      </c>
      <c r="K110" s="24">
        <f t="shared" si="3"/>
        <v>865.8</v>
      </c>
      <c r="L110" s="25">
        <v>0</v>
      </c>
    </row>
    <row r="111" spans="1:12" ht="12.75">
      <c r="A111" s="17" t="e">
        <f>#REF!</f>
        <v>#REF!</v>
      </c>
      <c r="B111" s="18" t="s">
        <v>598</v>
      </c>
      <c r="C111" s="19" t="s">
        <v>599</v>
      </c>
      <c r="D111" s="20">
        <v>198</v>
      </c>
      <c r="E111" s="19" t="s">
        <v>600</v>
      </c>
      <c r="F111" s="20" t="s">
        <v>601</v>
      </c>
      <c r="G111" s="21" t="s">
        <v>602</v>
      </c>
      <c r="H111" s="21" t="s">
        <v>603</v>
      </c>
      <c r="I111" s="22">
        <v>0.088</v>
      </c>
      <c r="J111" s="23">
        <v>646.7</v>
      </c>
      <c r="K111" s="24">
        <f t="shared" si="3"/>
        <v>646.7</v>
      </c>
      <c r="L111" s="25">
        <v>0</v>
      </c>
    </row>
    <row r="112" spans="1:12" ht="26.25">
      <c r="A112" s="17" t="e">
        <f>#REF!</f>
        <v>#REF!</v>
      </c>
      <c r="B112" s="18" t="s">
        <v>604</v>
      </c>
      <c r="C112" s="19" t="s">
        <v>605</v>
      </c>
      <c r="D112" s="20">
        <v>199</v>
      </c>
      <c r="E112" s="19" t="s">
        <v>606</v>
      </c>
      <c r="F112" s="20" t="s">
        <v>607</v>
      </c>
      <c r="G112" s="21" t="s">
        <v>608</v>
      </c>
      <c r="H112" s="21" t="s">
        <v>609</v>
      </c>
      <c r="I112" s="22">
        <v>0.0745</v>
      </c>
      <c r="J112" s="23">
        <v>500.5</v>
      </c>
      <c r="K112" s="24">
        <f t="shared" si="3"/>
        <v>500.5</v>
      </c>
      <c r="L112" s="25">
        <v>0</v>
      </c>
    </row>
    <row r="113" spans="1:12" ht="12.75">
      <c r="A113" s="17" t="e">
        <f>#REF!+1</f>
        <v>#REF!</v>
      </c>
      <c r="B113" s="18" t="s">
        <v>610</v>
      </c>
      <c r="C113" s="19" t="s">
        <v>611</v>
      </c>
      <c r="D113" s="20">
        <v>204</v>
      </c>
      <c r="E113" s="19" t="s">
        <v>612</v>
      </c>
      <c r="F113" s="20" t="s">
        <v>613</v>
      </c>
      <c r="G113" s="21" t="s">
        <v>614</v>
      </c>
      <c r="H113" s="21" t="s">
        <v>615</v>
      </c>
      <c r="I113" s="22">
        <v>0.136</v>
      </c>
      <c r="J113" s="23">
        <v>845</v>
      </c>
      <c r="K113" s="24">
        <f t="shared" si="3"/>
        <v>845</v>
      </c>
      <c r="L113" s="25">
        <v>0</v>
      </c>
    </row>
    <row r="114" spans="1:12" ht="26.25">
      <c r="A114" s="17" t="e">
        <f>#REF!+1</f>
        <v>#REF!</v>
      </c>
      <c r="B114" s="18" t="s">
        <v>616</v>
      </c>
      <c r="C114" s="19" t="s">
        <v>617</v>
      </c>
      <c r="D114" s="20">
        <v>206</v>
      </c>
      <c r="E114" s="19" t="s">
        <v>618</v>
      </c>
      <c r="F114" s="20" t="s">
        <v>619</v>
      </c>
      <c r="G114" s="21" t="s">
        <v>620</v>
      </c>
      <c r="H114" s="21" t="s">
        <v>621</v>
      </c>
      <c r="I114" s="22">
        <v>0.44239999999999996</v>
      </c>
      <c r="J114" s="23">
        <v>3648.6</v>
      </c>
      <c r="K114" s="24">
        <f t="shared" si="3"/>
        <v>3648.6</v>
      </c>
      <c r="L114" s="25">
        <v>0</v>
      </c>
    </row>
    <row r="115" spans="1:12" ht="12.75">
      <c r="A115" s="17" t="e">
        <f>#REF!+1</f>
        <v>#REF!</v>
      </c>
      <c r="B115" s="18" t="s">
        <v>622</v>
      </c>
      <c r="C115" s="19" t="s">
        <v>623</v>
      </c>
      <c r="D115" s="20">
        <v>209</v>
      </c>
      <c r="E115" s="19" t="s">
        <v>624</v>
      </c>
      <c r="F115" s="20" t="s">
        <v>625</v>
      </c>
      <c r="G115" s="21" t="s">
        <v>626</v>
      </c>
      <c r="H115" s="21" t="s">
        <v>627</v>
      </c>
      <c r="I115" s="22">
        <v>0.265</v>
      </c>
      <c r="J115" s="23">
        <v>2227.7000000000003</v>
      </c>
      <c r="K115" s="24">
        <f t="shared" si="3"/>
        <v>2227.7000000000003</v>
      </c>
      <c r="L115" s="25">
        <v>0</v>
      </c>
    </row>
    <row r="116" spans="1:12" ht="12.75">
      <c r="A116" s="17" t="e">
        <f aca="true" t="shared" si="5" ref="A116:A128">A115+1</f>
        <v>#REF!</v>
      </c>
      <c r="B116" s="18" t="s">
        <v>628</v>
      </c>
      <c r="C116" s="19" t="s">
        <v>629</v>
      </c>
      <c r="D116" s="20">
        <v>210</v>
      </c>
      <c r="E116" s="19" t="s">
        <v>630</v>
      </c>
      <c r="F116" s="20" t="s">
        <v>631</v>
      </c>
      <c r="G116" s="21" t="s">
        <v>632</v>
      </c>
      <c r="H116" s="21" t="s">
        <v>633</v>
      </c>
      <c r="I116" s="22">
        <v>0.6828</v>
      </c>
      <c r="J116" s="23">
        <v>4468.7</v>
      </c>
      <c r="K116" s="24">
        <f t="shared" si="3"/>
        <v>4468.7</v>
      </c>
      <c r="L116" s="25">
        <v>0</v>
      </c>
    </row>
    <row r="117" spans="1:12" ht="12.75">
      <c r="A117" s="17" t="e">
        <f>#REF!+1</f>
        <v>#REF!</v>
      </c>
      <c r="B117" s="18" t="s">
        <v>634</v>
      </c>
      <c r="C117" s="19" t="s">
        <v>635</v>
      </c>
      <c r="D117" s="20">
        <v>216</v>
      </c>
      <c r="E117" s="19" t="s">
        <v>636</v>
      </c>
      <c r="F117" s="20" t="s">
        <v>637</v>
      </c>
      <c r="G117" s="21" t="s">
        <v>638</v>
      </c>
      <c r="H117" s="21" t="s">
        <v>639</v>
      </c>
      <c r="I117" s="22">
        <v>0.085</v>
      </c>
      <c r="J117" s="23">
        <v>485.4</v>
      </c>
      <c r="K117" s="24">
        <f t="shared" si="3"/>
        <v>485.4</v>
      </c>
      <c r="L117" s="25">
        <v>0</v>
      </c>
    </row>
    <row r="118" spans="1:12" ht="12.75">
      <c r="A118" s="17" t="e">
        <f>#REF!+1</f>
        <v>#REF!</v>
      </c>
      <c r="B118" s="18" t="s">
        <v>640</v>
      </c>
      <c r="C118" s="19" t="s">
        <v>641</v>
      </c>
      <c r="D118" s="20">
        <v>219</v>
      </c>
      <c r="E118" s="19" t="s">
        <v>642</v>
      </c>
      <c r="F118" s="20" t="s">
        <v>643</v>
      </c>
      <c r="G118" s="21" t="s">
        <v>644</v>
      </c>
      <c r="H118" s="21" t="s">
        <v>645</v>
      </c>
      <c r="I118" s="22">
        <v>1.23</v>
      </c>
      <c r="J118" s="23">
        <v>10421</v>
      </c>
      <c r="K118" s="24">
        <f t="shared" si="3"/>
        <v>10421</v>
      </c>
      <c r="L118" s="25">
        <v>0</v>
      </c>
    </row>
    <row r="119" spans="1:12" ht="12.75">
      <c r="A119" s="17" t="e">
        <f>#REF!+1</f>
        <v>#REF!</v>
      </c>
      <c r="B119" s="18" t="s">
        <v>646</v>
      </c>
      <c r="C119" s="19" t="s">
        <v>647</v>
      </c>
      <c r="D119" s="20">
        <v>222</v>
      </c>
      <c r="E119" s="19" t="s">
        <v>648</v>
      </c>
      <c r="F119" s="20" t="s">
        <v>649</v>
      </c>
      <c r="G119" s="21" t="s">
        <v>650</v>
      </c>
      <c r="H119" s="21" t="s">
        <v>651</v>
      </c>
      <c r="I119" s="22">
        <v>0.1495</v>
      </c>
      <c r="J119" s="23">
        <v>902</v>
      </c>
      <c r="K119" s="24">
        <f t="shared" si="3"/>
        <v>902</v>
      </c>
      <c r="L119" s="25">
        <v>0</v>
      </c>
    </row>
    <row r="120" spans="1:12" ht="12.75">
      <c r="A120" s="17" t="e">
        <f t="shared" si="5"/>
        <v>#REF!</v>
      </c>
      <c r="B120" s="18" t="s">
        <v>652</v>
      </c>
      <c r="C120" s="19" t="s">
        <v>653</v>
      </c>
      <c r="D120" s="20">
        <v>223</v>
      </c>
      <c r="E120" s="19" t="s">
        <v>654</v>
      </c>
      <c r="F120" s="20" t="s">
        <v>655</v>
      </c>
      <c r="G120" s="21" t="s">
        <v>656</v>
      </c>
      <c r="H120" s="21" t="s">
        <v>657</v>
      </c>
      <c r="I120" s="22">
        <v>0.2288</v>
      </c>
      <c r="J120" s="23">
        <v>1289.4</v>
      </c>
      <c r="K120" s="24">
        <f t="shared" si="3"/>
        <v>1289.4</v>
      </c>
      <c r="L120" s="25">
        <v>0</v>
      </c>
    </row>
    <row r="121" spans="1:12" ht="12.75">
      <c r="A121" s="17" t="e">
        <f>A120+1</f>
        <v>#REF!</v>
      </c>
      <c r="B121" s="18" t="s">
        <v>658</v>
      </c>
      <c r="C121" s="19" t="s">
        <v>659</v>
      </c>
      <c r="D121" s="20">
        <v>224</v>
      </c>
      <c r="E121" s="19" t="s">
        <v>660</v>
      </c>
      <c r="F121" s="20" t="s">
        <v>661</v>
      </c>
      <c r="G121" s="21" t="s">
        <v>662</v>
      </c>
      <c r="H121" s="21" t="s">
        <v>663</v>
      </c>
      <c r="I121" s="22">
        <v>0.0435</v>
      </c>
      <c r="J121" s="23">
        <v>136.6</v>
      </c>
      <c r="K121" s="24">
        <f t="shared" si="3"/>
        <v>136.6</v>
      </c>
      <c r="L121" s="25">
        <v>0</v>
      </c>
    </row>
    <row r="122" spans="1:12" ht="12.75">
      <c r="A122" s="17" t="e">
        <f t="shared" si="5"/>
        <v>#REF!</v>
      </c>
      <c r="B122" s="18" t="s">
        <v>664</v>
      </c>
      <c r="C122" s="19" t="s">
        <v>665</v>
      </c>
      <c r="D122" s="20">
        <v>225</v>
      </c>
      <c r="E122" s="19" t="s">
        <v>666</v>
      </c>
      <c r="F122" s="20" t="s">
        <v>667</v>
      </c>
      <c r="G122" s="21" t="s">
        <v>668</v>
      </c>
      <c r="H122" s="21" t="s">
        <v>669</v>
      </c>
      <c r="I122" s="22">
        <v>0.126</v>
      </c>
      <c r="J122" s="23">
        <v>617.7</v>
      </c>
      <c r="K122" s="24">
        <f t="shared" si="3"/>
        <v>617.7</v>
      </c>
      <c r="L122" s="25">
        <v>0</v>
      </c>
    </row>
    <row r="123" spans="1:12" ht="12.75">
      <c r="A123" s="17" t="e">
        <f t="shared" si="5"/>
        <v>#REF!</v>
      </c>
      <c r="B123" s="18" t="s">
        <v>670</v>
      </c>
      <c r="C123" s="19" t="s">
        <v>671</v>
      </c>
      <c r="D123" s="20">
        <v>226</v>
      </c>
      <c r="E123" s="19" t="s">
        <v>672</v>
      </c>
      <c r="F123" s="20" t="s">
        <v>673</v>
      </c>
      <c r="G123" s="21" t="s">
        <v>674</v>
      </c>
      <c r="H123" s="21" t="s">
        <v>675</v>
      </c>
      <c r="I123" s="22">
        <v>0.327</v>
      </c>
      <c r="J123" s="23">
        <v>1098.7</v>
      </c>
      <c r="K123" s="24">
        <f t="shared" si="3"/>
        <v>1098.7</v>
      </c>
      <c r="L123" s="25">
        <v>0</v>
      </c>
    </row>
    <row r="124" spans="1:12" ht="12.75">
      <c r="A124" s="17" t="e">
        <f>#REF!+1</f>
        <v>#REF!</v>
      </c>
      <c r="B124" s="18" t="s">
        <v>676</v>
      </c>
      <c r="C124" s="19" t="s">
        <v>677</v>
      </c>
      <c r="D124" s="20">
        <v>228</v>
      </c>
      <c r="E124" s="19" t="s">
        <v>678</v>
      </c>
      <c r="F124" s="20" t="s">
        <v>679</v>
      </c>
      <c r="G124" s="21" t="s">
        <v>680</v>
      </c>
      <c r="H124" s="21" t="s">
        <v>681</v>
      </c>
      <c r="I124" s="22">
        <v>0.273</v>
      </c>
      <c r="J124" s="23">
        <v>1726</v>
      </c>
      <c r="K124" s="24">
        <f t="shared" si="3"/>
        <v>1726</v>
      </c>
      <c r="L124" s="25">
        <v>0</v>
      </c>
    </row>
    <row r="125" spans="1:12" ht="12.75">
      <c r="A125" s="17" t="e">
        <f>#REF!+1</f>
        <v>#REF!</v>
      </c>
      <c r="B125" s="18" t="s">
        <v>682</v>
      </c>
      <c r="C125" s="19" t="s">
        <v>683</v>
      </c>
      <c r="D125" s="20">
        <v>231</v>
      </c>
      <c r="E125" s="19" t="s">
        <v>684</v>
      </c>
      <c r="F125" s="20" t="s">
        <v>685</v>
      </c>
      <c r="G125" s="21" t="s">
        <v>686</v>
      </c>
      <c r="H125" s="21" t="s">
        <v>687</v>
      </c>
      <c r="I125" s="22">
        <v>0.195</v>
      </c>
      <c r="J125" s="23">
        <v>1489.2</v>
      </c>
      <c r="K125" s="24">
        <f t="shared" si="3"/>
        <v>1489.2</v>
      </c>
      <c r="L125" s="25">
        <v>0</v>
      </c>
    </row>
    <row r="126" spans="1:12" ht="39">
      <c r="A126" s="17" t="e">
        <f t="shared" si="5"/>
        <v>#REF!</v>
      </c>
      <c r="B126" s="18" t="s">
        <v>688</v>
      </c>
      <c r="C126" s="19" t="s">
        <v>689</v>
      </c>
      <c r="D126" s="20">
        <v>232</v>
      </c>
      <c r="E126" s="19" t="s">
        <v>690</v>
      </c>
      <c r="F126" s="20" t="s">
        <v>691</v>
      </c>
      <c r="G126" s="21" t="s">
        <v>692</v>
      </c>
      <c r="H126" s="21" t="s">
        <v>693</v>
      </c>
      <c r="I126" s="22">
        <v>0.76</v>
      </c>
      <c r="J126" s="23">
        <v>5063</v>
      </c>
      <c r="K126" s="24">
        <f t="shared" si="3"/>
        <v>5063</v>
      </c>
      <c r="L126" s="25">
        <v>0</v>
      </c>
    </row>
    <row r="127" spans="1:12" ht="26.25">
      <c r="A127" s="17" t="e">
        <f t="shared" si="5"/>
        <v>#REF!</v>
      </c>
      <c r="B127" s="18" t="s">
        <v>694</v>
      </c>
      <c r="C127" s="19" t="s">
        <v>695</v>
      </c>
      <c r="D127" s="20">
        <v>233</v>
      </c>
      <c r="E127" s="19" t="s">
        <v>696</v>
      </c>
      <c r="F127" s="20" t="s">
        <v>697</v>
      </c>
      <c r="G127" s="21" t="s">
        <v>698</v>
      </c>
      <c r="H127" s="21" t="s">
        <v>699</v>
      </c>
      <c r="I127" s="22">
        <v>0.44</v>
      </c>
      <c r="J127" s="23">
        <v>3304.4</v>
      </c>
      <c r="K127" s="24">
        <f t="shared" si="3"/>
        <v>3304.4</v>
      </c>
      <c r="L127" s="25">
        <v>0</v>
      </c>
    </row>
    <row r="128" spans="1:12" ht="26.25">
      <c r="A128" s="17" t="e">
        <f t="shared" si="5"/>
        <v>#REF!</v>
      </c>
      <c r="B128" s="18" t="s">
        <v>700</v>
      </c>
      <c r="C128" s="19" t="s">
        <v>701</v>
      </c>
      <c r="D128" s="20">
        <v>234</v>
      </c>
      <c r="E128" s="19" t="s">
        <v>702</v>
      </c>
      <c r="F128" s="20" t="s">
        <v>703</v>
      </c>
      <c r="G128" s="21" t="s">
        <v>704</v>
      </c>
      <c r="H128" s="21" t="s">
        <v>705</v>
      </c>
      <c r="I128" s="22">
        <v>0.049</v>
      </c>
      <c r="J128" s="23">
        <v>381.4</v>
      </c>
      <c r="K128" s="24">
        <f t="shared" si="3"/>
        <v>381.4</v>
      </c>
      <c r="L128" s="25">
        <v>0</v>
      </c>
    </row>
    <row r="129" spans="1:12" ht="12.75">
      <c r="A129" s="17" t="e">
        <f>#REF!+1</f>
        <v>#REF!</v>
      </c>
      <c r="B129" s="18" t="s">
        <v>706</v>
      </c>
      <c r="C129" s="19" t="s">
        <v>707</v>
      </c>
      <c r="D129" s="20">
        <v>242</v>
      </c>
      <c r="E129" s="19" t="s">
        <v>708</v>
      </c>
      <c r="F129" s="20" t="s">
        <v>709</v>
      </c>
      <c r="G129" s="21" t="s">
        <v>710</v>
      </c>
      <c r="H129" s="21" t="s">
        <v>711</v>
      </c>
      <c r="I129" s="22">
        <v>0.0955</v>
      </c>
      <c r="J129" s="23">
        <v>569.6</v>
      </c>
      <c r="K129" s="24">
        <f t="shared" si="3"/>
        <v>569.6</v>
      </c>
      <c r="L129" s="25">
        <v>0</v>
      </c>
    </row>
    <row r="130" spans="1:12" ht="26.25">
      <c r="A130" s="17" t="e">
        <f>#REF!+1</f>
        <v>#REF!</v>
      </c>
      <c r="B130" s="18" t="s">
        <v>712</v>
      </c>
      <c r="C130" s="19" t="s">
        <v>713</v>
      </c>
      <c r="D130" s="20">
        <v>247</v>
      </c>
      <c r="E130" s="19" t="s">
        <v>714</v>
      </c>
      <c r="F130" s="20" t="s">
        <v>715</v>
      </c>
      <c r="G130" s="21" t="s">
        <v>716</v>
      </c>
      <c r="H130" s="21" t="s">
        <v>717</v>
      </c>
      <c r="I130" s="22">
        <v>0.21</v>
      </c>
      <c r="J130" s="23">
        <v>2600</v>
      </c>
      <c r="K130" s="24">
        <f t="shared" si="3"/>
        <v>2600</v>
      </c>
      <c r="L130" s="25">
        <v>0</v>
      </c>
    </row>
    <row r="131" spans="1:12" ht="26.25">
      <c r="A131" s="17" t="e">
        <f>#REF!</f>
        <v>#REF!</v>
      </c>
      <c r="B131" s="18" t="s">
        <v>718</v>
      </c>
      <c r="C131" s="19" t="s">
        <v>719</v>
      </c>
      <c r="D131" s="20">
        <v>247</v>
      </c>
      <c r="E131" s="19" t="s">
        <v>720</v>
      </c>
      <c r="F131" s="20" t="s">
        <v>721</v>
      </c>
      <c r="G131" s="21" t="s">
        <v>722</v>
      </c>
      <c r="H131" s="21" t="s">
        <v>723</v>
      </c>
      <c r="I131" s="22">
        <v>0.11</v>
      </c>
      <c r="J131" s="23">
        <v>1310</v>
      </c>
      <c r="K131" s="24">
        <f t="shared" si="3"/>
        <v>1310</v>
      </c>
      <c r="L131" s="25">
        <v>0</v>
      </c>
    </row>
    <row r="132" spans="1:12" ht="12.75">
      <c r="A132" s="17" t="e">
        <f>#REF!</f>
        <v>#REF!</v>
      </c>
      <c r="B132" s="18" t="s">
        <v>724</v>
      </c>
      <c r="C132" s="19" t="s">
        <v>725</v>
      </c>
      <c r="D132" s="20">
        <v>248</v>
      </c>
      <c r="E132" s="19" t="s">
        <v>726</v>
      </c>
      <c r="F132" s="20" t="s">
        <v>727</v>
      </c>
      <c r="G132" s="21" t="s">
        <v>728</v>
      </c>
      <c r="H132" s="21" t="s">
        <v>729</v>
      </c>
      <c r="I132" s="22">
        <v>0.6725</v>
      </c>
      <c r="J132" s="23">
        <v>5159.2</v>
      </c>
      <c r="K132" s="24">
        <f t="shared" si="3"/>
        <v>5159.2</v>
      </c>
      <c r="L132" s="25">
        <v>0</v>
      </c>
    </row>
    <row r="133" spans="1:12" ht="26.25">
      <c r="A133" s="17" t="e">
        <f>#REF!</f>
        <v>#REF!</v>
      </c>
      <c r="B133" s="18" t="s">
        <v>730</v>
      </c>
      <c r="C133" s="19" t="s">
        <v>731</v>
      </c>
      <c r="D133" s="20">
        <v>254</v>
      </c>
      <c r="E133" s="19" t="s">
        <v>732</v>
      </c>
      <c r="F133" s="20" t="s">
        <v>733</v>
      </c>
      <c r="G133" s="21" t="s">
        <v>734</v>
      </c>
      <c r="H133" s="21" t="s">
        <v>735</v>
      </c>
      <c r="I133" s="22">
        <v>0.073</v>
      </c>
      <c r="J133" s="23">
        <v>484.6</v>
      </c>
      <c r="K133" s="24">
        <f t="shared" si="3"/>
        <v>484.6</v>
      </c>
      <c r="L133" s="25">
        <v>0</v>
      </c>
    </row>
    <row r="134" spans="1:12" ht="12.75">
      <c r="A134" s="17" t="e">
        <f>#REF!</f>
        <v>#REF!</v>
      </c>
      <c r="B134" s="18" t="s">
        <v>736</v>
      </c>
      <c r="C134" s="19" t="s">
        <v>737</v>
      </c>
      <c r="D134" s="20">
        <v>256</v>
      </c>
      <c r="E134" s="19" t="s">
        <v>738</v>
      </c>
      <c r="F134" s="20" t="s">
        <v>739</v>
      </c>
      <c r="G134" s="21" t="s">
        <v>740</v>
      </c>
      <c r="H134" s="21" t="s">
        <v>741</v>
      </c>
      <c r="I134" s="22">
        <v>0.2745</v>
      </c>
      <c r="J134" s="23">
        <v>1437.3</v>
      </c>
      <c r="K134" s="24">
        <f aca="true" t="shared" si="6" ref="K134:K187">SUM(J134-L134)</f>
        <v>1437.3</v>
      </c>
      <c r="L134" s="25">
        <v>0</v>
      </c>
    </row>
    <row r="135" spans="1:12" ht="26.25">
      <c r="A135" s="17" t="e">
        <f>#REF!+1</f>
        <v>#REF!</v>
      </c>
      <c r="B135" s="18" t="s">
        <v>742</v>
      </c>
      <c r="C135" s="19" t="s">
        <v>743</v>
      </c>
      <c r="D135" s="20">
        <v>261</v>
      </c>
      <c r="E135" s="19" t="s">
        <v>744</v>
      </c>
      <c r="F135" s="20" t="s">
        <v>745</v>
      </c>
      <c r="G135" s="21" t="s">
        <v>746</v>
      </c>
      <c r="H135" s="21" t="s">
        <v>747</v>
      </c>
      <c r="I135" s="22">
        <v>0.5402</v>
      </c>
      <c r="J135" s="23">
        <v>3961.7</v>
      </c>
      <c r="K135" s="24">
        <f t="shared" si="6"/>
        <v>3961.7</v>
      </c>
      <c r="L135" s="25">
        <v>0</v>
      </c>
    </row>
    <row r="136" spans="1:12" ht="12.75">
      <c r="A136" s="17" t="e">
        <f>#REF!</f>
        <v>#REF!</v>
      </c>
      <c r="B136" s="18" t="s">
        <v>748</v>
      </c>
      <c r="C136" s="19" t="s">
        <v>749</v>
      </c>
      <c r="D136" s="20">
        <v>262</v>
      </c>
      <c r="E136" s="19" t="s">
        <v>750</v>
      </c>
      <c r="F136" s="20" t="s">
        <v>751</v>
      </c>
      <c r="G136" s="21" t="s">
        <v>752</v>
      </c>
      <c r="H136" s="21" t="s">
        <v>753</v>
      </c>
      <c r="I136" s="22">
        <v>0.329</v>
      </c>
      <c r="J136" s="23">
        <v>1022.2</v>
      </c>
      <c r="K136" s="24">
        <f t="shared" si="6"/>
        <v>1022.2</v>
      </c>
      <c r="L136" s="25">
        <v>0</v>
      </c>
    </row>
    <row r="137" spans="1:12" ht="12.75">
      <c r="A137" s="17" t="e">
        <f>#REF!+1</f>
        <v>#REF!</v>
      </c>
      <c r="B137" s="18" t="s">
        <v>754</v>
      </c>
      <c r="C137" s="19" t="s">
        <v>755</v>
      </c>
      <c r="D137" s="20">
        <v>265</v>
      </c>
      <c r="E137" s="19" t="s">
        <v>756</v>
      </c>
      <c r="F137" s="20" t="s">
        <v>757</v>
      </c>
      <c r="G137" s="21" t="s">
        <v>758</v>
      </c>
      <c r="H137" s="21" t="s">
        <v>759</v>
      </c>
      <c r="I137" s="22">
        <v>0.309</v>
      </c>
      <c r="J137" s="23">
        <v>2125.2</v>
      </c>
      <c r="K137" s="24">
        <f t="shared" si="6"/>
        <v>2125.2</v>
      </c>
      <c r="L137" s="25">
        <v>0</v>
      </c>
    </row>
    <row r="138" spans="1:12" ht="26.25">
      <c r="A138" s="17" t="e">
        <f>#REF!+1</f>
        <v>#REF!</v>
      </c>
      <c r="B138" s="18" t="s">
        <v>760</v>
      </c>
      <c r="C138" s="19" t="s">
        <v>761</v>
      </c>
      <c r="D138" s="20">
        <v>267</v>
      </c>
      <c r="E138" s="19" t="s">
        <v>762</v>
      </c>
      <c r="F138" s="20" t="s">
        <v>763</v>
      </c>
      <c r="G138" s="21" t="s">
        <v>764</v>
      </c>
      <c r="H138" s="21" t="s">
        <v>765</v>
      </c>
      <c r="I138" s="22">
        <v>0.0823</v>
      </c>
      <c r="J138" s="23">
        <v>506.4</v>
      </c>
      <c r="K138" s="24">
        <f t="shared" si="6"/>
        <v>506.4</v>
      </c>
      <c r="L138" s="25">
        <v>0</v>
      </c>
    </row>
    <row r="139" spans="1:12" ht="26.25">
      <c r="A139" s="17" t="e">
        <f>#REF!</f>
        <v>#REF!</v>
      </c>
      <c r="B139" s="18" t="s">
        <v>766</v>
      </c>
      <c r="C139" s="19" t="s">
        <v>767</v>
      </c>
      <c r="D139" s="20">
        <v>268</v>
      </c>
      <c r="E139" s="19" t="s">
        <v>768</v>
      </c>
      <c r="F139" s="20" t="s">
        <v>769</v>
      </c>
      <c r="G139" s="21" t="s">
        <v>770</v>
      </c>
      <c r="H139" s="21" t="s">
        <v>771</v>
      </c>
      <c r="I139" s="22">
        <v>0.083</v>
      </c>
      <c r="J139" s="23">
        <v>318.2</v>
      </c>
      <c r="K139" s="24">
        <f t="shared" si="6"/>
        <v>318.2</v>
      </c>
      <c r="L139" s="25">
        <v>0</v>
      </c>
    </row>
    <row r="140" spans="1:12" ht="12.75">
      <c r="A140" s="17" t="e">
        <f>#REF!+1</f>
        <v>#REF!</v>
      </c>
      <c r="B140" s="18" t="s">
        <v>772</v>
      </c>
      <c r="C140" s="19" t="s">
        <v>773</v>
      </c>
      <c r="D140" s="20">
        <v>270</v>
      </c>
      <c r="E140" s="19" t="s">
        <v>774</v>
      </c>
      <c r="F140" s="20" t="s">
        <v>775</v>
      </c>
      <c r="G140" s="21" t="s">
        <v>776</v>
      </c>
      <c r="H140" s="21" t="s">
        <v>777</v>
      </c>
      <c r="I140" s="22">
        <v>0.547</v>
      </c>
      <c r="J140" s="23">
        <v>3201.9</v>
      </c>
      <c r="K140" s="24">
        <f t="shared" si="6"/>
        <v>3201.9</v>
      </c>
      <c r="L140" s="25">
        <v>0</v>
      </c>
    </row>
    <row r="141" spans="1:12" ht="12.75">
      <c r="A141" s="17" t="e">
        <f>#REF!</f>
        <v>#REF!</v>
      </c>
      <c r="B141" s="18" t="s">
        <v>778</v>
      </c>
      <c r="C141" s="19" t="s">
        <v>779</v>
      </c>
      <c r="D141" s="20">
        <v>271</v>
      </c>
      <c r="E141" s="19" t="s">
        <v>780</v>
      </c>
      <c r="F141" s="20" t="s">
        <v>781</v>
      </c>
      <c r="G141" s="21" t="s">
        <v>782</v>
      </c>
      <c r="H141" s="21" t="s">
        <v>783</v>
      </c>
      <c r="I141" s="22">
        <v>0.121</v>
      </c>
      <c r="J141" s="23">
        <v>786.5</v>
      </c>
      <c r="K141" s="24">
        <f t="shared" si="6"/>
        <v>786.5</v>
      </c>
      <c r="L141" s="25">
        <v>0</v>
      </c>
    </row>
    <row r="142" spans="1:12" ht="12.75">
      <c r="A142" s="17" t="e">
        <f>#REF!+1</f>
        <v>#REF!</v>
      </c>
      <c r="B142" s="18" t="s">
        <v>784</v>
      </c>
      <c r="C142" s="19" t="s">
        <v>785</v>
      </c>
      <c r="D142" s="20">
        <v>275</v>
      </c>
      <c r="E142" s="19" t="s">
        <v>786</v>
      </c>
      <c r="F142" s="20" t="s">
        <v>787</v>
      </c>
      <c r="G142" s="21" t="s">
        <v>788</v>
      </c>
      <c r="H142" s="21" t="s">
        <v>789</v>
      </c>
      <c r="I142" s="22">
        <v>0.72</v>
      </c>
      <c r="J142" s="23">
        <v>4674</v>
      </c>
      <c r="K142" s="24">
        <f t="shared" si="6"/>
        <v>4674</v>
      </c>
      <c r="L142" s="25">
        <v>0</v>
      </c>
    </row>
    <row r="143" spans="1:12" ht="26.25">
      <c r="A143" s="17" t="e">
        <f aca="true" t="shared" si="7" ref="A143:A175">A142+1</f>
        <v>#REF!</v>
      </c>
      <c r="B143" s="18" t="s">
        <v>790</v>
      </c>
      <c r="C143" s="19" t="s">
        <v>791</v>
      </c>
      <c r="D143" s="20">
        <v>276</v>
      </c>
      <c r="E143" s="19" t="s">
        <v>792</v>
      </c>
      <c r="F143" s="20" t="s">
        <v>793</v>
      </c>
      <c r="G143" s="21" t="s">
        <v>794</v>
      </c>
      <c r="H143" s="21" t="s">
        <v>795</v>
      </c>
      <c r="I143" s="22">
        <v>0.2485</v>
      </c>
      <c r="J143" s="23">
        <v>1349.9</v>
      </c>
      <c r="K143" s="24">
        <f t="shared" si="6"/>
        <v>1349.9</v>
      </c>
      <c r="L143" s="25">
        <v>0</v>
      </c>
    </row>
    <row r="144" spans="1:12" ht="12.75">
      <c r="A144" s="17" t="e">
        <f t="shared" si="7"/>
        <v>#REF!</v>
      </c>
      <c r="B144" s="18" t="s">
        <v>796</v>
      </c>
      <c r="C144" s="19" t="s">
        <v>797</v>
      </c>
      <c r="D144" s="20">
        <v>277</v>
      </c>
      <c r="E144" s="19" t="s">
        <v>798</v>
      </c>
      <c r="F144" s="20" t="s">
        <v>799</v>
      </c>
      <c r="G144" s="21" t="s">
        <v>800</v>
      </c>
      <c r="H144" s="21" t="s">
        <v>801</v>
      </c>
      <c r="I144" s="22">
        <v>0.1603</v>
      </c>
      <c r="J144" s="23">
        <v>1012.6</v>
      </c>
      <c r="K144" s="24">
        <f t="shared" si="6"/>
        <v>1012.6</v>
      </c>
      <c r="L144" s="25">
        <v>0</v>
      </c>
    </row>
    <row r="145" spans="1:12" ht="26.25">
      <c r="A145" s="17" t="e">
        <f>#REF!+1</f>
        <v>#REF!</v>
      </c>
      <c r="B145" s="18" t="s">
        <v>802</v>
      </c>
      <c r="C145" s="19" t="s">
        <v>803</v>
      </c>
      <c r="D145" s="20">
        <v>279</v>
      </c>
      <c r="E145" s="19" t="s">
        <v>804</v>
      </c>
      <c r="F145" s="20" t="s">
        <v>805</v>
      </c>
      <c r="G145" s="21" t="s">
        <v>806</v>
      </c>
      <c r="H145" s="21" t="s">
        <v>807</v>
      </c>
      <c r="I145" s="22">
        <v>0.52</v>
      </c>
      <c r="J145" s="23">
        <v>5533</v>
      </c>
      <c r="K145" s="24">
        <f t="shared" si="6"/>
        <v>5533</v>
      </c>
      <c r="L145" s="25">
        <v>0</v>
      </c>
    </row>
    <row r="146" spans="1:12" ht="12.75">
      <c r="A146" s="17" t="e">
        <f t="shared" si="7"/>
        <v>#REF!</v>
      </c>
      <c r="B146" s="29" t="s">
        <v>808</v>
      </c>
      <c r="C146" s="30" t="s">
        <v>809</v>
      </c>
      <c r="D146" s="31">
        <v>280</v>
      </c>
      <c r="E146" s="30" t="s">
        <v>810</v>
      </c>
      <c r="F146" s="31" t="s">
        <v>811</v>
      </c>
      <c r="G146" s="32" t="s">
        <v>812</v>
      </c>
      <c r="H146" s="32" t="s">
        <v>813</v>
      </c>
      <c r="I146" s="33">
        <v>0.202</v>
      </c>
      <c r="J146" s="23">
        <v>1550</v>
      </c>
      <c r="K146" s="24">
        <f t="shared" si="6"/>
        <v>1550</v>
      </c>
      <c r="L146" s="25">
        <v>0</v>
      </c>
    </row>
    <row r="147" spans="1:12" ht="12.75">
      <c r="A147" s="17" t="e">
        <f t="shared" si="7"/>
        <v>#REF!</v>
      </c>
      <c r="B147" s="26" t="s">
        <v>814</v>
      </c>
      <c r="C147" s="26" t="s">
        <v>815</v>
      </c>
      <c r="D147" s="20">
        <v>281</v>
      </c>
      <c r="E147" s="26" t="s">
        <v>816</v>
      </c>
      <c r="F147" s="20" t="s">
        <v>817</v>
      </c>
      <c r="G147" s="21" t="s">
        <v>818</v>
      </c>
      <c r="H147" s="21" t="s">
        <v>819</v>
      </c>
      <c r="I147" s="22">
        <v>0.29</v>
      </c>
      <c r="J147" s="23">
        <v>2030</v>
      </c>
      <c r="K147" s="24">
        <f t="shared" si="6"/>
        <v>2030</v>
      </c>
      <c r="L147" s="25">
        <v>0</v>
      </c>
    </row>
    <row r="148" spans="1:12" ht="12.75">
      <c r="A148" s="17" t="e">
        <f>#REF!+1</f>
        <v>#REF!</v>
      </c>
      <c r="B148" s="26" t="s">
        <v>820</v>
      </c>
      <c r="C148" s="26" t="s">
        <v>821</v>
      </c>
      <c r="D148" s="20">
        <v>284</v>
      </c>
      <c r="E148" s="26" t="s">
        <v>822</v>
      </c>
      <c r="F148" s="20" t="s">
        <v>823</v>
      </c>
      <c r="G148" s="21" t="s">
        <v>824</v>
      </c>
      <c r="H148" s="21" t="s">
        <v>825</v>
      </c>
      <c r="I148" s="22">
        <v>0.539</v>
      </c>
      <c r="J148" s="23">
        <v>3982</v>
      </c>
      <c r="K148" s="24">
        <f t="shared" si="6"/>
        <v>3982</v>
      </c>
      <c r="L148" s="25">
        <v>0</v>
      </c>
    </row>
    <row r="149" spans="1:12" ht="12.75">
      <c r="A149" s="17" t="e">
        <f t="shared" si="7"/>
        <v>#REF!</v>
      </c>
      <c r="B149" s="26" t="s">
        <v>826</v>
      </c>
      <c r="C149" s="26" t="s">
        <v>827</v>
      </c>
      <c r="D149" s="20">
        <v>285</v>
      </c>
      <c r="E149" s="26" t="s">
        <v>828</v>
      </c>
      <c r="F149" s="20" t="s">
        <v>829</v>
      </c>
      <c r="G149" s="21" t="s">
        <v>830</v>
      </c>
      <c r="H149" s="21" t="s">
        <v>831</v>
      </c>
      <c r="I149" s="22">
        <v>0.161</v>
      </c>
      <c r="J149" s="23">
        <v>970</v>
      </c>
      <c r="K149" s="24">
        <f t="shared" si="6"/>
        <v>970</v>
      </c>
      <c r="L149" s="25">
        <v>0</v>
      </c>
    </row>
    <row r="150" spans="1:12" ht="12.75">
      <c r="A150" s="17" t="e">
        <f t="shared" si="7"/>
        <v>#REF!</v>
      </c>
      <c r="B150" s="26" t="s">
        <v>832</v>
      </c>
      <c r="C150" s="26" t="s">
        <v>833</v>
      </c>
      <c r="D150" s="20">
        <v>287</v>
      </c>
      <c r="E150" s="26" t="s">
        <v>834</v>
      </c>
      <c r="F150" s="20" t="s">
        <v>835</v>
      </c>
      <c r="G150" s="21" t="s">
        <v>836</v>
      </c>
      <c r="H150" s="21" t="s">
        <v>837</v>
      </c>
      <c r="I150" s="22">
        <v>0.326</v>
      </c>
      <c r="J150" s="23">
        <v>1348.4</v>
      </c>
      <c r="K150" s="24">
        <f t="shared" si="6"/>
        <v>1348.4</v>
      </c>
      <c r="L150" s="25">
        <v>0</v>
      </c>
    </row>
    <row r="151" spans="1:12" ht="12.75">
      <c r="A151" s="17" t="e">
        <f t="shared" si="7"/>
        <v>#REF!</v>
      </c>
      <c r="B151" s="26" t="s">
        <v>838</v>
      </c>
      <c r="C151" s="26" t="s">
        <v>839</v>
      </c>
      <c r="D151" s="20">
        <v>288</v>
      </c>
      <c r="E151" s="26" t="s">
        <v>840</v>
      </c>
      <c r="F151" s="20" t="s">
        <v>841</v>
      </c>
      <c r="G151" s="21" t="s">
        <v>842</v>
      </c>
      <c r="H151" s="21" t="s">
        <v>843</v>
      </c>
      <c r="I151" s="22">
        <v>0.152</v>
      </c>
      <c r="J151" s="23">
        <v>1386.2</v>
      </c>
      <c r="K151" s="24">
        <f t="shared" si="6"/>
        <v>1386.2</v>
      </c>
      <c r="L151" s="25">
        <v>0</v>
      </c>
    </row>
    <row r="152" spans="1:12" ht="26.25">
      <c r="A152" s="17" t="e">
        <f t="shared" si="7"/>
        <v>#REF!</v>
      </c>
      <c r="B152" s="26" t="s">
        <v>844</v>
      </c>
      <c r="C152" s="26" t="s">
        <v>845</v>
      </c>
      <c r="D152" s="20">
        <v>289</v>
      </c>
      <c r="E152" s="26" t="s">
        <v>846</v>
      </c>
      <c r="F152" s="20" t="s">
        <v>847</v>
      </c>
      <c r="G152" s="21" t="s">
        <v>848</v>
      </c>
      <c r="H152" s="21" t="s">
        <v>849</v>
      </c>
      <c r="I152" s="22">
        <v>0.53</v>
      </c>
      <c r="J152" s="23">
        <v>5820</v>
      </c>
      <c r="K152" s="24">
        <f t="shared" si="6"/>
        <v>5820</v>
      </c>
      <c r="L152" s="25">
        <v>0</v>
      </c>
    </row>
    <row r="153" spans="1:12" ht="12.75">
      <c r="A153" s="17" t="e">
        <f>#REF!+1</f>
        <v>#REF!</v>
      </c>
      <c r="B153" s="26" t="s">
        <v>850</v>
      </c>
      <c r="C153" s="26" t="s">
        <v>851</v>
      </c>
      <c r="D153" s="20">
        <v>294</v>
      </c>
      <c r="E153" s="26" t="s">
        <v>852</v>
      </c>
      <c r="F153" s="20" t="s">
        <v>853</v>
      </c>
      <c r="G153" s="21" t="s">
        <v>854</v>
      </c>
      <c r="H153" s="21" t="s">
        <v>855</v>
      </c>
      <c r="I153" s="22">
        <v>0.212</v>
      </c>
      <c r="J153" s="23">
        <v>832.2</v>
      </c>
      <c r="K153" s="24">
        <f t="shared" si="6"/>
        <v>832.2</v>
      </c>
      <c r="L153" s="25">
        <v>0</v>
      </c>
    </row>
    <row r="154" spans="1:12" ht="12.75">
      <c r="A154" s="17" t="e">
        <f>#REF!+1</f>
        <v>#REF!</v>
      </c>
      <c r="B154" s="26" t="s">
        <v>856</v>
      </c>
      <c r="C154" s="26" t="s">
        <v>857</v>
      </c>
      <c r="D154" s="20">
        <v>296</v>
      </c>
      <c r="E154" s="26" t="s">
        <v>858</v>
      </c>
      <c r="F154" s="20" t="s">
        <v>859</v>
      </c>
      <c r="G154" s="21" t="s">
        <v>860</v>
      </c>
      <c r="H154" s="21" t="s">
        <v>861</v>
      </c>
      <c r="I154" s="22">
        <v>0.0853</v>
      </c>
      <c r="J154" s="23">
        <v>518.3</v>
      </c>
      <c r="K154" s="24">
        <f t="shared" si="6"/>
        <v>518.3</v>
      </c>
      <c r="L154" s="25">
        <v>0</v>
      </c>
    </row>
    <row r="155" spans="1:12" ht="26.25">
      <c r="A155" s="17" t="e">
        <f>#REF!+1</f>
        <v>#REF!</v>
      </c>
      <c r="B155" s="26" t="s">
        <v>862</v>
      </c>
      <c r="C155" s="26" t="s">
        <v>863</v>
      </c>
      <c r="D155" s="20">
        <v>300</v>
      </c>
      <c r="E155" s="26" t="s">
        <v>864</v>
      </c>
      <c r="F155" s="20" t="s">
        <v>865</v>
      </c>
      <c r="G155" s="21" t="s">
        <v>866</v>
      </c>
      <c r="H155" s="21" t="s">
        <v>867</v>
      </c>
      <c r="I155" s="22">
        <v>0.6455</v>
      </c>
      <c r="J155" s="23">
        <v>6615.8</v>
      </c>
      <c r="K155" s="24">
        <f t="shared" si="6"/>
        <v>6615.8</v>
      </c>
      <c r="L155" s="25">
        <v>0</v>
      </c>
    </row>
    <row r="156" spans="1:12" ht="12.75">
      <c r="A156" s="17" t="e">
        <f t="shared" si="7"/>
        <v>#REF!</v>
      </c>
      <c r="B156" s="26" t="s">
        <v>868</v>
      </c>
      <c r="C156" s="26" t="s">
        <v>869</v>
      </c>
      <c r="D156" s="20">
        <v>301</v>
      </c>
      <c r="E156" s="26" t="s">
        <v>870</v>
      </c>
      <c r="F156" s="20" t="s">
        <v>871</v>
      </c>
      <c r="G156" s="21" t="s">
        <v>872</v>
      </c>
      <c r="H156" s="21" t="s">
        <v>873</v>
      </c>
      <c r="I156" s="22">
        <v>0.258</v>
      </c>
      <c r="J156" s="23">
        <v>1571.2</v>
      </c>
      <c r="K156" s="24">
        <f t="shared" si="6"/>
        <v>1571.2</v>
      </c>
      <c r="L156" s="25">
        <v>0</v>
      </c>
    </row>
    <row r="157" spans="1:12" ht="12.75">
      <c r="A157" s="17" t="e">
        <f t="shared" si="7"/>
        <v>#REF!</v>
      </c>
      <c r="B157" s="26" t="s">
        <v>874</v>
      </c>
      <c r="C157" s="26" t="s">
        <v>875</v>
      </c>
      <c r="D157" s="20">
        <v>302</v>
      </c>
      <c r="E157" s="26" t="s">
        <v>876</v>
      </c>
      <c r="F157" s="20" t="s">
        <v>877</v>
      </c>
      <c r="G157" s="21" t="s">
        <v>878</v>
      </c>
      <c r="H157" s="21" t="s">
        <v>879</v>
      </c>
      <c r="I157" s="22">
        <v>0.2395</v>
      </c>
      <c r="J157" s="23">
        <v>1513.6</v>
      </c>
      <c r="K157" s="24">
        <f t="shared" si="6"/>
        <v>1513.6</v>
      </c>
      <c r="L157" s="25">
        <v>0</v>
      </c>
    </row>
    <row r="158" spans="1:12" ht="26.25">
      <c r="A158" s="17" t="e">
        <f t="shared" si="7"/>
        <v>#REF!</v>
      </c>
      <c r="B158" s="26" t="s">
        <v>880</v>
      </c>
      <c r="C158" s="26" t="s">
        <v>881</v>
      </c>
      <c r="D158" s="20">
        <v>303</v>
      </c>
      <c r="E158" s="26" t="s">
        <v>882</v>
      </c>
      <c r="F158" s="20" t="s">
        <v>883</v>
      </c>
      <c r="G158" s="21" t="s">
        <v>884</v>
      </c>
      <c r="H158" s="21" t="s">
        <v>885</v>
      </c>
      <c r="I158" s="22">
        <v>0.346</v>
      </c>
      <c r="J158" s="23">
        <v>2145.2</v>
      </c>
      <c r="K158" s="24">
        <f t="shared" si="6"/>
        <v>2145.2</v>
      </c>
      <c r="L158" s="25">
        <v>0</v>
      </c>
    </row>
    <row r="159" spans="1:12" ht="12.75">
      <c r="A159" s="17" t="e">
        <f>#REF!+1</f>
        <v>#REF!</v>
      </c>
      <c r="B159" s="26" t="s">
        <v>886</v>
      </c>
      <c r="C159" s="26" t="s">
        <v>887</v>
      </c>
      <c r="D159" s="20">
        <v>305</v>
      </c>
      <c r="E159" s="26" t="s">
        <v>888</v>
      </c>
      <c r="F159" s="20" t="s">
        <v>889</v>
      </c>
      <c r="G159" s="21" t="s">
        <v>890</v>
      </c>
      <c r="H159" s="21" t="s">
        <v>891</v>
      </c>
      <c r="I159" s="22">
        <v>0.157</v>
      </c>
      <c r="J159" s="23">
        <v>865.1</v>
      </c>
      <c r="K159" s="24">
        <f t="shared" si="6"/>
        <v>865.1</v>
      </c>
      <c r="L159" s="25">
        <v>0</v>
      </c>
    </row>
    <row r="160" spans="1:12" ht="12.75">
      <c r="A160" s="17" t="e">
        <f t="shared" si="7"/>
        <v>#REF!</v>
      </c>
      <c r="B160" s="26" t="s">
        <v>892</v>
      </c>
      <c r="C160" s="26" t="s">
        <v>893</v>
      </c>
      <c r="D160" s="20">
        <v>308</v>
      </c>
      <c r="E160" s="26" t="s">
        <v>894</v>
      </c>
      <c r="F160" s="20" t="s">
        <v>895</v>
      </c>
      <c r="G160" s="21" t="s">
        <v>896</v>
      </c>
      <c r="H160" s="21" t="s">
        <v>897</v>
      </c>
      <c r="I160" s="22">
        <v>0.3285</v>
      </c>
      <c r="J160" s="23">
        <v>1121.4</v>
      </c>
      <c r="K160" s="24">
        <f t="shared" si="6"/>
        <v>1121.4</v>
      </c>
      <c r="L160" s="25">
        <v>0</v>
      </c>
    </row>
    <row r="161" spans="1:12" ht="12.75">
      <c r="A161" s="17" t="e">
        <f>#REF!+1</f>
        <v>#REF!</v>
      </c>
      <c r="B161" s="26" t="s">
        <v>898</v>
      </c>
      <c r="C161" s="26" t="s">
        <v>899</v>
      </c>
      <c r="D161" s="20">
        <v>311</v>
      </c>
      <c r="E161" s="26" t="s">
        <v>900</v>
      </c>
      <c r="F161" s="20" t="s">
        <v>901</v>
      </c>
      <c r="G161" s="21" t="s">
        <v>902</v>
      </c>
      <c r="H161" s="21" t="s">
        <v>903</v>
      </c>
      <c r="I161" s="22">
        <v>0.26</v>
      </c>
      <c r="J161" s="23">
        <v>810</v>
      </c>
      <c r="K161" s="24">
        <f t="shared" si="6"/>
        <v>810</v>
      </c>
      <c r="L161" s="25">
        <v>0</v>
      </c>
    </row>
    <row r="162" spans="1:12" ht="12.75">
      <c r="A162" s="17" t="e">
        <f t="shared" si="7"/>
        <v>#REF!</v>
      </c>
      <c r="B162" s="26" t="s">
        <v>904</v>
      </c>
      <c r="C162" s="26" t="s">
        <v>905</v>
      </c>
      <c r="D162" s="20">
        <v>311</v>
      </c>
      <c r="E162" s="26" t="s">
        <v>906</v>
      </c>
      <c r="F162" s="20" t="s">
        <v>907</v>
      </c>
      <c r="G162" s="21" t="s">
        <v>908</v>
      </c>
      <c r="H162" s="21" t="s">
        <v>909</v>
      </c>
      <c r="I162" s="22">
        <v>0.54</v>
      </c>
      <c r="J162" s="23">
        <v>3350</v>
      </c>
      <c r="K162" s="24">
        <f t="shared" si="6"/>
        <v>3350</v>
      </c>
      <c r="L162" s="25">
        <v>0</v>
      </c>
    </row>
    <row r="163" spans="1:12" ht="12.75">
      <c r="A163" s="17" t="e">
        <f>#REF!+1</f>
        <v>#REF!</v>
      </c>
      <c r="B163" s="26" t="s">
        <v>910</v>
      </c>
      <c r="C163" s="26" t="s">
        <v>911</v>
      </c>
      <c r="D163" s="20">
        <v>314</v>
      </c>
      <c r="E163" s="26" t="s">
        <v>912</v>
      </c>
      <c r="F163" s="20" t="s">
        <v>913</v>
      </c>
      <c r="G163" s="21" t="s">
        <v>914</v>
      </c>
      <c r="H163" s="21" t="s">
        <v>915</v>
      </c>
      <c r="I163" s="22">
        <v>0.056</v>
      </c>
      <c r="J163" s="23">
        <v>171.4</v>
      </c>
      <c r="K163" s="24">
        <f t="shared" si="6"/>
        <v>171.4</v>
      </c>
      <c r="L163" s="25">
        <v>0</v>
      </c>
    </row>
    <row r="164" spans="1:12" ht="12.75">
      <c r="A164" s="17" t="e">
        <f t="shared" si="7"/>
        <v>#REF!</v>
      </c>
      <c r="B164" s="26" t="s">
        <v>916</v>
      </c>
      <c r="C164" s="26" t="s">
        <v>917</v>
      </c>
      <c r="D164" s="20">
        <v>315</v>
      </c>
      <c r="E164" s="26" t="s">
        <v>918</v>
      </c>
      <c r="F164" s="20" t="s">
        <v>919</v>
      </c>
      <c r="G164" s="21" t="s">
        <v>920</v>
      </c>
      <c r="H164" s="21" t="s">
        <v>921</v>
      </c>
      <c r="I164" s="22">
        <v>0.22119999999999998</v>
      </c>
      <c r="J164" s="23">
        <v>858.2</v>
      </c>
      <c r="K164" s="24">
        <f t="shared" si="6"/>
        <v>858.2</v>
      </c>
      <c r="L164" s="25">
        <v>0</v>
      </c>
    </row>
    <row r="165" spans="1:12" ht="12.75">
      <c r="A165" s="17" t="e">
        <f t="shared" si="7"/>
        <v>#REF!</v>
      </c>
      <c r="B165" s="26" t="s">
        <v>922</v>
      </c>
      <c r="C165" s="26" t="s">
        <v>923</v>
      </c>
      <c r="D165" s="20">
        <v>316</v>
      </c>
      <c r="E165" s="26" t="s">
        <v>924</v>
      </c>
      <c r="F165" s="20" t="s">
        <v>925</v>
      </c>
      <c r="G165" s="21" t="s">
        <v>926</v>
      </c>
      <c r="H165" s="21" t="s">
        <v>927</v>
      </c>
      <c r="I165" s="22">
        <v>0.417</v>
      </c>
      <c r="J165" s="23">
        <v>1520</v>
      </c>
      <c r="K165" s="24">
        <f t="shared" si="6"/>
        <v>1520</v>
      </c>
      <c r="L165" s="25">
        <v>0</v>
      </c>
    </row>
    <row r="166" spans="1:12" ht="12.75">
      <c r="A166" s="17" t="e">
        <f t="shared" si="7"/>
        <v>#REF!</v>
      </c>
      <c r="B166" s="26" t="s">
        <v>928</v>
      </c>
      <c r="C166" s="26" t="s">
        <v>929</v>
      </c>
      <c r="D166" s="20">
        <v>317</v>
      </c>
      <c r="E166" s="26" t="s">
        <v>930</v>
      </c>
      <c r="F166" s="20" t="s">
        <v>931</v>
      </c>
      <c r="G166" s="21" t="s">
        <v>932</v>
      </c>
      <c r="H166" s="21" t="s">
        <v>933</v>
      </c>
      <c r="I166" s="22">
        <v>0.20500000000000002</v>
      </c>
      <c r="J166" s="23">
        <v>1072</v>
      </c>
      <c r="K166" s="24">
        <f t="shared" si="6"/>
        <v>1072</v>
      </c>
      <c r="L166" s="25">
        <v>0</v>
      </c>
    </row>
    <row r="167" spans="1:12" ht="12.75">
      <c r="A167" s="17" t="e">
        <f>#REF!+1</f>
        <v>#REF!</v>
      </c>
      <c r="B167" s="26" t="s">
        <v>934</v>
      </c>
      <c r="C167" s="26" t="s">
        <v>935</v>
      </c>
      <c r="D167" s="20">
        <v>319</v>
      </c>
      <c r="E167" s="26" t="s">
        <v>936</v>
      </c>
      <c r="F167" s="20" t="s">
        <v>937</v>
      </c>
      <c r="G167" s="21" t="s">
        <v>938</v>
      </c>
      <c r="H167" s="21" t="s">
        <v>939</v>
      </c>
      <c r="I167" s="22">
        <v>0.8</v>
      </c>
      <c r="J167" s="23">
        <v>6307</v>
      </c>
      <c r="K167" s="24">
        <f t="shared" si="6"/>
        <v>6307</v>
      </c>
      <c r="L167" s="25">
        <v>0</v>
      </c>
    </row>
    <row r="168" spans="1:12" ht="26.25">
      <c r="A168" s="17" t="e">
        <f t="shared" si="7"/>
        <v>#REF!</v>
      </c>
      <c r="B168" s="26" t="s">
        <v>940</v>
      </c>
      <c r="C168" s="26" t="s">
        <v>941</v>
      </c>
      <c r="D168" s="20">
        <v>320</v>
      </c>
      <c r="E168" s="26" t="s">
        <v>942</v>
      </c>
      <c r="F168" s="20" t="s">
        <v>943</v>
      </c>
      <c r="G168" s="21" t="s">
        <v>944</v>
      </c>
      <c r="H168" s="21" t="s">
        <v>945</v>
      </c>
      <c r="I168" s="22">
        <v>2.06</v>
      </c>
      <c r="J168" s="23">
        <v>15200</v>
      </c>
      <c r="K168" s="24">
        <f t="shared" si="6"/>
        <v>15200</v>
      </c>
      <c r="L168" s="25">
        <v>0</v>
      </c>
    </row>
    <row r="169" spans="1:12" ht="12.75">
      <c r="A169" s="17" t="e">
        <f t="shared" si="7"/>
        <v>#REF!</v>
      </c>
      <c r="B169" s="26" t="s">
        <v>946</v>
      </c>
      <c r="C169" s="26" t="s">
        <v>947</v>
      </c>
      <c r="D169" s="20">
        <v>321</v>
      </c>
      <c r="E169" s="26" t="s">
        <v>948</v>
      </c>
      <c r="F169" s="20" t="s">
        <v>949</v>
      </c>
      <c r="G169" s="21" t="s">
        <v>950</v>
      </c>
      <c r="H169" s="21" t="s">
        <v>951</v>
      </c>
      <c r="I169" s="22">
        <v>0.3515</v>
      </c>
      <c r="J169" s="23">
        <v>2038.7</v>
      </c>
      <c r="K169" s="24">
        <f t="shared" si="6"/>
        <v>2038.7</v>
      </c>
      <c r="L169" s="25">
        <v>0</v>
      </c>
    </row>
    <row r="170" spans="1:12" ht="12.75">
      <c r="A170" s="17" t="e">
        <f t="shared" si="7"/>
        <v>#REF!</v>
      </c>
      <c r="B170" s="26" t="s">
        <v>952</v>
      </c>
      <c r="C170" s="26" t="s">
        <v>953</v>
      </c>
      <c r="D170" s="20">
        <v>322</v>
      </c>
      <c r="E170" s="26" t="s">
        <v>954</v>
      </c>
      <c r="F170" s="20" t="s">
        <v>955</v>
      </c>
      <c r="G170" s="21" t="s">
        <v>956</v>
      </c>
      <c r="H170" s="21" t="s">
        <v>957</v>
      </c>
      <c r="I170" s="22">
        <v>0.495</v>
      </c>
      <c r="J170" s="23">
        <v>3168.7</v>
      </c>
      <c r="K170" s="24">
        <f t="shared" si="6"/>
        <v>3168.7</v>
      </c>
      <c r="L170" s="25">
        <v>0</v>
      </c>
    </row>
    <row r="171" spans="1:12" ht="12.75">
      <c r="A171" s="17" t="e">
        <f t="shared" si="7"/>
        <v>#REF!</v>
      </c>
      <c r="B171" s="26" t="s">
        <v>958</v>
      </c>
      <c r="C171" s="26" t="s">
        <v>959</v>
      </c>
      <c r="D171" s="20">
        <v>323</v>
      </c>
      <c r="E171" s="26" t="s">
        <v>960</v>
      </c>
      <c r="F171" s="20" t="s">
        <v>961</v>
      </c>
      <c r="G171" s="21" t="s">
        <v>962</v>
      </c>
      <c r="H171" s="21" t="s">
        <v>963</v>
      </c>
      <c r="I171" s="22">
        <v>0.382</v>
      </c>
      <c r="J171" s="23">
        <v>2208.8</v>
      </c>
      <c r="K171" s="24">
        <f t="shared" si="6"/>
        <v>2208.8</v>
      </c>
      <c r="L171" s="25">
        <v>0</v>
      </c>
    </row>
    <row r="172" spans="1:12" ht="12.75">
      <c r="A172" s="17" t="e">
        <f>#REF!+1</f>
        <v>#REF!</v>
      </c>
      <c r="B172" s="26" t="s">
        <v>964</v>
      </c>
      <c r="C172" s="26" t="s">
        <v>965</v>
      </c>
      <c r="D172" s="20">
        <v>327</v>
      </c>
      <c r="E172" s="26" t="s">
        <v>966</v>
      </c>
      <c r="F172" s="20" t="s">
        <v>967</v>
      </c>
      <c r="G172" s="21" t="s">
        <v>968</v>
      </c>
      <c r="H172" s="21" t="s">
        <v>969</v>
      </c>
      <c r="I172" s="22">
        <v>0.144</v>
      </c>
      <c r="J172" s="23">
        <v>773.6</v>
      </c>
      <c r="K172" s="24">
        <f t="shared" si="6"/>
        <v>773.6</v>
      </c>
      <c r="L172" s="25">
        <v>0</v>
      </c>
    </row>
    <row r="173" spans="1:12" ht="12.75">
      <c r="A173" s="17" t="e">
        <f t="shared" si="7"/>
        <v>#REF!</v>
      </c>
      <c r="B173" s="26" t="s">
        <v>970</v>
      </c>
      <c r="C173" s="26" t="s">
        <v>971</v>
      </c>
      <c r="D173" s="20">
        <v>328</v>
      </c>
      <c r="E173" s="26" t="s">
        <v>972</v>
      </c>
      <c r="F173" s="20" t="s">
        <v>973</v>
      </c>
      <c r="G173" s="21" t="s">
        <v>974</v>
      </c>
      <c r="H173" s="21" t="s">
        <v>975</v>
      </c>
      <c r="I173" s="22">
        <v>0.15</v>
      </c>
      <c r="J173" s="23">
        <v>1039.5</v>
      </c>
      <c r="K173" s="24">
        <f t="shared" si="6"/>
        <v>1039.5</v>
      </c>
      <c r="L173" s="25">
        <v>0</v>
      </c>
    </row>
    <row r="174" spans="1:12" ht="12.75">
      <c r="A174" s="17" t="e">
        <f>#REF!+1</f>
        <v>#REF!</v>
      </c>
      <c r="B174" s="26" t="s">
        <v>976</v>
      </c>
      <c r="C174" s="26" t="s">
        <v>977</v>
      </c>
      <c r="D174" s="20">
        <v>330</v>
      </c>
      <c r="E174" s="26" t="s">
        <v>978</v>
      </c>
      <c r="F174" s="20" t="s">
        <v>979</v>
      </c>
      <c r="G174" s="21" t="s">
        <v>980</v>
      </c>
      <c r="H174" s="21" t="s">
        <v>981</v>
      </c>
      <c r="I174" s="22">
        <v>0.141</v>
      </c>
      <c r="J174" s="23">
        <v>1043.4</v>
      </c>
      <c r="K174" s="24">
        <f t="shared" si="6"/>
        <v>1043.4</v>
      </c>
      <c r="L174" s="25">
        <v>0</v>
      </c>
    </row>
    <row r="175" spans="1:12" ht="12.75">
      <c r="A175" s="17" t="e">
        <f t="shared" si="7"/>
        <v>#REF!</v>
      </c>
      <c r="B175" s="26" t="s">
        <v>982</v>
      </c>
      <c r="C175" s="26" t="s">
        <v>983</v>
      </c>
      <c r="D175" s="20">
        <v>331</v>
      </c>
      <c r="E175" s="26" t="s">
        <v>984</v>
      </c>
      <c r="F175" s="20" t="s">
        <v>985</v>
      </c>
      <c r="G175" s="21" t="s">
        <v>986</v>
      </c>
      <c r="H175" s="21" t="s">
        <v>987</v>
      </c>
      <c r="I175" s="22">
        <v>0.1005</v>
      </c>
      <c r="J175" s="23">
        <v>665.6</v>
      </c>
      <c r="K175" s="24">
        <f t="shared" si="6"/>
        <v>665.6</v>
      </c>
      <c r="L175" s="25">
        <v>0</v>
      </c>
    </row>
    <row r="176" spans="1:12" ht="12.75">
      <c r="A176" s="17" t="e">
        <f>#REF!</f>
        <v>#REF!</v>
      </c>
      <c r="B176" s="26" t="s">
        <v>988</v>
      </c>
      <c r="C176" s="26" t="s">
        <v>989</v>
      </c>
      <c r="D176" s="20">
        <v>332</v>
      </c>
      <c r="E176" s="26" t="s">
        <v>990</v>
      </c>
      <c r="F176" s="20" t="s">
        <v>991</v>
      </c>
      <c r="G176" s="21" t="s">
        <v>992</v>
      </c>
      <c r="H176" s="21" t="s">
        <v>993</v>
      </c>
      <c r="I176" s="22">
        <v>0.1345</v>
      </c>
      <c r="J176" s="23">
        <v>979.2</v>
      </c>
      <c r="K176" s="24">
        <f t="shared" si="6"/>
        <v>979.2</v>
      </c>
      <c r="L176" s="25">
        <v>0</v>
      </c>
    </row>
    <row r="177" spans="1:12" ht="12.75">
      <c r="A177" s="17" t="e">
        <f>#REF!</f>
        <v>#REF!</v>
      </c>
      <c r="B177" s="26" t="s">
        <v>994</v>
      </c>
      <c r="C177" s="26" t="s">
        <v>995</v>
      </c>
      <c r="D177" s="20">
        <v>333</v>
      </c>
      <c r="E177" s="26" t="s">
        <v>996</v>
      </c>
      <c r="F177" s="20" t="s">
        <v>997</v>
      </c>
      <c r="G177" s="21" t="s">
        <v>998</v>
      </c>
      <c r="H177" s="21" t="s">
        <v>999</v>
      </c>
      <c r="I177" s="22">
        <v>0.391</v>
      </c>
      <c r="J177" s="23">
        <v>2191.8</v>
      </c>
      <c r="K177" s="24">
        <f t="shared" si="6"/>
        <v>2191.8</v>
      </c>
      <c r="L177" s="25">
        <v>0</v>
      </c>
    </row>
    <row r="178" spans="1:12" ht="12.75">
      <c r="A178" s="17" t="e">
        <f>#REF!</f>
        <v>#REF!</v>
      </c>
      <c r="B178" s="26" t="s">
        <v>1000</v>
      </c>
      <c r="C178" s="26" t="s">
        <v>1001</v>
      </c>
      <c r="D178" s="20">
        <v>334</v>
      </c>
      <c r="E178" s="26" t="s">
        <v>1002</v>
      </c>
      <c r="F178" s="20" t="s">
        <v>1003</v>
      </c>
      <c r="G178" s="21" t="s">
        <v>1004</v>
      </c>
      <c r="H178" s="21" t="s">
        <v>1005</v>
      </c>
      <c r="I178" s="22">
        <v>0.471</v>
      </c>
      <c r="J178" s="23">
        <v>2692.5</v>
      </c>
      <c r="K178" s="24">
        <f t="shared" si="6"/>
        <v>2692.5</v>
      </c>
      <c r="L178" s="25">
        <v>0</v>
      </c>
    </row>
    <row r="179" spans="1:12" ht="12.75">
      <c r="A179" s="17" t="e">
        <f>#REF!</f>
        <v>#REF!</v>
      </c>
      <c r="B179" s="26" t="s">
        <v>1006</v>
      </c>
      <c r="C179" s="26" t="s">
        <v>1007</v>
      </c>
      <c r="D179" s="20">
        <v>335</v>
      </c>
      <c r="E179" s="26" t="s">
        <v>1008</v>
      </c>
      <c r="F179" s="20" t="s">
        <v>1009</v>
      </c>
      <c r="G179" s="21" t="s">
        <v>1010</v>
      </c>
      <c r="H179" s="21" t="s">
        <v>1011</v>
      </c>
      <c r="I179" s="22">
        <v>0.3365</v>
      </c>
      <c r="J179" s="23">
        <v>1727.8</v>
      </c>
      <c r="K179" s="24">
        <f t="shared" si="6"/>
        <v>1727.8</v>
      </c>
      <c r="L179" s="25">
        <v>0</v>
      </c>
    </row>
    <row r="180" spans="1:12" ht="12.75">
      <c r="A180" s="17" t="e">
        <f>#REF!</f>
        <v>#REF!</v>
      </c>
      <c r="B180" s="26" t="s">
        <v>1012</v>
      </c>
      <c r="C180" s="26" t="s">
        <v>1013</v>
      </c>
      <c r="D180" s="20">
        <v>336</v>
      </c>
      <c r="E180" s="26" t="s">
        <v>1014</v>
      </c>
      <c r="F180" s="20" t="s">
        <v>1015</v>
      </c>
      <c r="G180" s="21" t="s">
        <v>1016</v>
      </c>
      <c r="H180" s="21" t="s">
        <v>1017</v>
      </c>
      <c r="I180" s="22">
        <v>0.098</v>
      </c>
      <c r="J180" s="23">
        <v>560</v>
      </c>
      <c r="K180" s="24">
        <f t="shared" si="6"/>
        <v>560</v>
      </c>
      <c r="L180" s="25">
        <v>0</v>
      </c>
    </row>
    <row r="181" spans="1:12" ht="12.75">
      <c r="A181" s="17" t="e">
        <f>#REF!</f>
        <v>#REF!</v>
      </c>
      <c r="B181" s="26" t="s">
        <v>1018</v>
      </c>
      <c r="C181" s="26" t="s">
        <v>1019</v>
      </c>
      <c r="D181" s="20">
        <v>337</v>
      </c>
      <c r="E181" s="26" t="s">
        <v>1020</v>
      </c>
      <c r="F181" s="20" t="s">
        <v>1021</v>
      </c>
      <c r="G181" s="21" t="s">
        <v>1022</v>
      </c>
      <c r="H181" s="21" t="s">
        <v>1023</v>
      </c>
      <c r="I181" s="22">
        <v>0.261</v>
      </c>
      <c r="J181" s="23">
        <v>1534.7</v>
      </c>
      <c r="K181" s="24">
        <f t="shared" si="6"/>
        <v>1534.7</v>
      </c>
      <c r="L181" s="25">
        <v>0</v>
      </c>
    </row>
    <row r="182" spans="1:12" ht="12.75">
      <c r="A182" s="17" t="e">
        <f>#REF!</f>
        <v>#REF!</v>
      </c>
      <c r="B182" s="26" t="s">
        <v>1024</v>
      </c>
      <c r="C182" s="26" t="s">
        <v>1025</v>
      </c>
      <c r="D182" s="20">
        <v>338</v>
      </c>
      <c r="E182" s="26" t="s">
        <v>1026</v>
      </c>
      <c r="F182" s="20" t="s">
        <v>1027</v>
      </c>
      <c r="G182" s="21" t="s">
        <v>1028</v>
      </c>
      <c r="H182" s="21" t="s">
        <v>1029</v>
      </c>
      <c r="I182" s="22">
        <v>0.226</v>
      </c>
      <c r="J182" s="23">
        <v>914</v>
      </c>
      <c r="K182" s="24">
        <f t="shared" si="6"/>
        <v>914</v>
      </c>
      <c r="L182" s="25">
        <v>0</v>
      </c>
    </row>
    <row r="183" spans="1:12" ht="12.75">
      <c r="A183" s="17" t="e">
        <f>#REF!+1</f>
        <v>#REF!</v>
      </c>
      <c r="B183" s="26" t="s">
        <v>1030</v>
      </c>
      <c r="C183" s="26" t="s">
        <v>1031</v>
      </c>
      <c r="D183" s="20">
        <v>340</v>
      </c>
      <c r="E183" s="26" t="s">
        <v>1032</v>
      </c>
      <c r="F183" s="20" t="s">
        <v>1033</v>
      </c>
      <c r="G183" s="21" t="s">
        <v>1034</v>
      </c>
      <c r="H183" s="21" t="s">
        <v>1035</v>
      </c>
      <c r="I183" s="22">
        <v>0.2255</v>
      </c>
      <c r="J183" s="23">
        <v>1538</v>
      </c>
      <c r="K183" s="24">
        <f t="shared" si="6"/>
        <v>1538</v>
      </c>
      <c r="L183" s="25">
        <v>0</v>
      </c>
    </row>
    <row r="184" spans="1:12" ht="39">
      <c r="A184" s="17" t="e">
        <f>#REF!</f>
        <v>#REF!</v>
      </c>
      <c r="B184" s="26" t="s">
        <v>1036</v>
      </c>
      <c r="C184" s="26" t="s">
        <v>1037</v>
      </c>
      <c r="D184" s="20">
        <v>341</v>
      </c>
      <c r="E184" s="26" t="s">
        <v>1038</v>
      </c>
      <c r="F184" s="20" t="s">
        <v>1039</v>
      </c>
      <c r="G184" s="21" t="s">
        <v>1040</v>
      </c>
      <c r="H184" s="21" t="s">
        <v>1041</v>
      </c>
      <c r="I184" s="22">
        <v>0.199</v>
      </c>
      <c r="J184" s="23">
        <v>928.3</v>
      </c>
      <c r="K184" s="24">
        <f t="shared" si="6"/>
        <v>928.3</v>
      </c>
      <c r="L184" s="25">
        <v>0</v>
      </c>
    </row>
    <row r="185" spans="1:12" ht="26.25">
      <c r="A185" s="17" t="e">
        <f>#REF!</f>
        <v>#REF!</v>
      </c>
      <c r="B185" s="26" t="s">
        <v>1042</v>
      </c>
      <c r="C185" s="26" t="s">
        <v>1043</v>
      </c>
      <c r="D185" s="20">
        <v>342</v>
      </c>
      <c r="E185" s="26" t="s">
        <v>1044</v>
      </c>
      <c r="F185" s="20" t="s">
        <v>1045</v>
      </c>
      <c r="G185" s="21" t="s">
        <v>1046</v>
      </c>
      <c r="H185" s="21" t="s">
        <v>1047</v>
      </c>
      <c r="I185" s="22">
        <v>0.137</v>
      </c>
      <c r="J185" s="23">
        <v>1037.7</v>
      </c>
      <c r="K185" s="24">
        <f t="shared" si="6"/>
        <v>1037.7</v>
      </c>
      <c r="L185" s="25">
        <v>0</v>
      </c>
    </row>
    <row r="186" spans="1:12" ht="52.5">
      <c r="A186" s="17" t="e">
        <f>#REF!</f>
        <v>#REF!</v>
      </c>
      <c r="B186" s="26" t="s">
        <v>1048</v>
      </c>
      <c r="C186" s="26" t="s">
        <v>1049</v>
      </c>
      <c r="D186" s="20">
        <v>344</v>
      </c>
      <c r="E186" s="26" t="s">
        <v>1050</v>
      </c>
      <c r="F186" s="20" t="s">
        <v>1051</v>
      </c>
      <c r="G186" s="51" t="s">
        <v>1072</v>
      </c>
      <c r="H186" s="51" t="s">
        <v>1073</v>
      </c>
      <c r="I186" s="22">
        <v>0.874</v>
      </c>
      <c r="J186" s="23">
        <v>5639</v>
      </c>
      <c r="K186" s="24">
        <f t="shared" si="6"/>
        <v>5639</v>
      </c>
      <c r="L186" s="25">
        <v>0</v>
      </c>
    </row>
    <row r="187" spans="1:12" ht="12.75">
      <c r="A187" s="17" t="e">
        <f>#REF!</f>
        <v>#REF!</v>
      </c>
      <c r="B187" s="26" t="s">
        <v>1052</v>
      </c>
      <c r="C187" s="26" t="s">
        <v>1053</v>
      </c>
      <c r="D187" s="20">
        <v>402</v>
      </c>
      <c r="E187" s="26" t="s">
        <v>1054</v>
      </c>
      <c r="F187" s="20" t="s">
        <v>1055</v>
      </c>
      <c r="G187" s="91" t="s">
        <v>1056</v>
      </c>
      <c r="H187" s="91"/>
      <c r="I187" s="22">
        <v>0.534</v>
      </c>
      <c r="J187" s="23">
        <v>3497</v>
      </c>
      <c r="K187" s="24">
        <f t="shared" si="6"/>
        <v>3497</v>
      </c>
      <c r="L187" s="25">
        <v>0</v>
      </c>
    </row>
    <row r="188" spans="1:12" ht="39">
      <c r="A188" s="17">
        <v>1</v>
      </c>
      <c r="B188" s="18" t="s">
        <v>12</v>
      </c>
      <c r="C188" s="19" t="s">
        <v>1078</v>
      </c>
      <c r="D188" s="20">
        <v>1</v>
      </c>
      <c r="E188" s="19" t="s">
        <v>14</v>
      </c>
      <c r="F188" s="20" t="s">
        <v>15</v>
      </c>
      <c r="G188" s="21" t="s">
        <v>1079</v>
      </c>
      <c r="H188" s="21" t="s">
        <v>1080</v>
      </c>
      <c r="I188" s="22">
        <v>0.363</v>
      </c>
      <c r="J188" s="23">
        <v>3231</v>
      </c>
      <c r="K188" s="24">
        <f aca="true" t="shared" si="8" ref="K188:K254">SUM(J188-L188)</f>
        <v>3231</v>
      </c>
      <c r="L188" s="25">
        <v>0</v>
      </c>
    </row>
    <row r="189" spans="1:12" ht="12.75">
      <c r="A189" s="17">
        <f>A188+1</f>
        <v>2</v>
      </c>
      <c r="B189" s="18" t="s">
        <v>1081</v>
      </c>
      <c r="C189" s="19" t="s">
        <v>1082</v>
      </c>
      <c r="D189" s="20">
        <v>2</v>
      </c>
      <c r="E189" s="19" t="s">
        <v>14</v>
      </c>
      <c r="F189" s="20" t="s">
        <v>15</v>
      </c>
      <c r="G189" s="91" t="s">
        <v>1083</v>
      </c>
      <c r="H189" s="91"/>
      <c r="I189" s="22">
        <v>0.2732</v>
      </c>
      <c r="J189" s="23">
        <v>1789.3</v>
      </c>
      <c r="K189" s="24">
        <f t="shared" si="8"/>
        <v>1789.3</v>
      </c>
      <c r="L189" s="25">
        <v>0</v>
      </c>
    </row>
    <row r="190" spans="1:12" ht="26.25">
      <c r="A190" s="17" t="e">
        <f>#REF!+1</f>
        <v>#REF!</v>
      </c>
      <c r="B190" s="18" t="s">
        <v>12</v>
      </c>
      <c r="C190" s="19" t="s">
        <v>1084</v>
      </c>
      <c r="D190" s="20">
        <v>5</v>
      </c>
      <c r="E190" s="19" t="s">
        <v>14</v>
      </c>
      <c r="F190" s="20" t="s">
        <v>15</v>
      </c>
      <c r="G190" s="21" t="s">
        <v>1085</v>
      </c>
      <c r="H190" s="21" t="s">
        <v>1086</v>
      </c>
      <c r="I190" s="22">
        <v>0.2135</v>
      </c>
      <c r="J190" s="23">
        <v>1537.2</v>
      </c>
      <c r="K190" s="24">
        <f t="shared" si="8"/>
        <v>1537.2</v>
      </c>
      <c r="L190" s="25">
        <v>0</v>
      </c>
    </row>
    <row r="191" spans="1:12" ht="25.5" customHeight="1">
      <c r="A191" s="17" t="e">
        <f>#REF!+1</f>
        <v>#REF!</v>
      </c>
      <c r="B191" s="18" t="s">
        <v>12</v>
      </c>
      <c r="C191" s="19" t="s">
        <v>1087</v>
      </c>
      <c r="D191" s="20">
        <v>9</v>
      </c>
      <c r="E191" s="19" t="s">
        <v>14</v>
      </c>
      <c r="F191" s="20" t="s">
        <v>15</v>
      </c>
      <c r="G191" s="94" t="s">
        <v>1088</v>
      </c>
      <c r="H191" s="94"/>
      <c r="I191" s="22">
        <v>0.413</v>
      </c>
      <c r="J191" s="23">
        <v>1940</v>
      </c>
      <c r="K191" s="24">
        <f t="shared" si="8"/>
        <v>1940</v>
      </c>
      <c r="L191" s="25">
        <v>0</v>
      </c>
    </row>
    <row r="192" spans="1:12" ht="12.75">
      <c r="A192" s="17" t="e">
        <f>#REF!+1</f>
        <v>#REF!</v>
      </c>
      <c r="B192" s="18" t="s">
        <v>12</v>
      </c>
      <c r="C192" s="19" t="s">
        <v>1089</v>
      </c>
      <c r="D192" s="20">
        <v>13</v>
      </c>
      <c r="E192" s="19" t="s">
        <v>14</v>
      </c>
      <c r="F192" s="20" t="s">
        <v>15</v>
      </c>
      <c r="G192" s="21" t="s">
        <v>1090</v>
      </c>
      <c r="H192" s="21" t="s">
        <v>1091</v>
      </c>
      <c r="I192" s="22">
        <v>0.1055</v>
      </c>
      <c r="J192" s="23">
        <v>566</v>
      </c>
      <c r="K192" s="24">
        <f t="shared" si="8"/>
        <v>566</v>
      </c>
      <c r="L192" s="25">
        <v>0</v>
      </c>
    </row>
    <row r="193" spans="1:12" ht="26.25">
      <c r="A193" s="17" t="e">
        <f>#REF!+1</f>
        <v>#REF!</v>
      </c>
      <c r="B193" s="18" t="s">
        <v>12</v>
      </c>
      <c r="C193" s="19" t="s">
        <v>1092</v>
      </c>
      <c r="D193" s="20">
        <v>17</v>
      </c>
      <c r="E193" s="19" t="s">
        <v>20</v>
      </c>
      <c r="F193" s="20" t="s">
        <v>33</v>
      </c>
      <c r="G193" s="21" t="s">
        <v>1093</v>
      </c>
      <c r="H193" s="21" t="s">
        <v>1094</v>
      </c>
      <c r="I193" s="22">
        <v>0.37</v>
      </c>
      <c r="J193" s="23">
        <v>2256</v>
      </c>
      <c r="K193" s="24">
        <f t="shared" si="8"/>
        <v>2256</v>
      </c>
      <c r="L193" s="25">
        <v>0</v>
      </c>
    </row>
    <row r="194" spans="1:12" ht="26.25">
      <c r="A194" s="17" t="e">
        <f>A193+1</f>
        <v>#REF!</v>
      </c>
      <c r="B194" s="18" t="s">
        <v>12</v>
      </c>
      <c r="C194" s="19" t="s">
        <v>1095</v>
      </c>
      <c r="D194" s="20">
        <v>18</v>
      </c>
      <c r="E194" s="19" t="s">
        <v>14</v>
      </c>
      <c r="F194" s="20" t="s">
        <v>21</v>
      </c>
      <c r="G194" s="21" t="s">
        <v>1096</v>
      </c>
      <c r="H194" s="21" t="s">
        <v>1093</v>
      </c>
      <c r="I194" s="22">
        <v>0.279</v>
      </c>
      <c r="J194" s="23">
        <v>3108.1</v>
      </c>
      <c r="K194" s="24">
        <f t="shared" si="8"/>
        <v>3108.1</v>
      </c>
      <c r="L194" s="25">
        <v>0</v>
      </c>
    </row>
    <row r="195" spans="1:12" ht="12.75">
      <c r="A195" s="17" t="e">
        <f>A194+1</f>
        <v>#REF!</v>
      </c>
      <c r="B195" s="18" t="s">
        <v>12</v>
      </c>
      <c r="C195" s="19" t="s">
        <v>1097</v>
      </c>
      <c r="D195" s="20">
        <v>19</v>
      </c>
      <c r="E195" s="19" t="s">
        <v>14</v>
      </c>
      <c r="F195" s="20" t="s">
        <v>33</v>
      </c>
      <c r="G195" s="21" t="s">
        <v>1098</v>
      </c>
      <c r="H195" s="27" t="s">
        <v>1099</v>
      </c>
      <c r="I195" s="22">
        <v>0.322</v>
      </c>
      <c r="J195" s="23">
        <v>2046</v>
      </c>
      <c r="K195" s="24">
        <f t="shared" si="8"/>
        <v>2046</v>
      </c>
      <c r="L195" s="25">
        <v>0</v>
      </c>
    </row>
    <row r="196" spans="1:12" ht="12.75">
      <c r="A196" s="17" t="e">
        <f>#REF!+1</f>
        <v>#REF!</v>
      </c>
      <c r="B196" s="18" t="s">
        <v>12</v>
      </c>
      <c r="C196" s="19" t="s">
        <v>1100</v>
      </c>
      <c r="D196" s="20">
        <v>21</v>
      </c>
      <c r="E196" s="19" t="s">
        <v>14</v>
      </c>
      <c r="F196" s="20" t="s">
        <v>15</v>
      </c>
      <c r="G196" s="21" t="s">
        <v>1101</v>
      </c>
      <c r="H196" s="27" t="s">
        <v>1102</v>
      </c>
      <c r="I196" s="22">
        <v>0.0965</v>
      </c>
      <c r="J196" s="23">
        <v>543.3</v>
      </c>
      <c r="K196" s="24">
        <f t="shared" si="8"/>
        <v>543.3</v>
      </c>
      <c r="L196" s="25">
        <v>0</v>
      </c>
    </row>
    <row r="197" spans="1:12" ht="26.25">
      <c r="A197" s="17" t="e">
        <f>A196+1</f>
        <v>#REF!</v>
      </c>
      <c r="B197" s="18" t="s">
        <v>12</v>
      </c>
      <c r="C197" s="19" t="s">
        <v>1103</v>
      </c>
      <c r="D197" s="20">
        <v>22</v>
      </c>
      <c r="E197" s="19" t="s">
        <v>20</v>
      </c>
      <c r="F197" s="20" t="s">
        <v>21</v>
      </c>
      <c r="G197" s="21" t="s">
        <v>1104</v>
      </c>
      <c r="H197" s="21" t="s">
        <v>1105</v>
      </c>
      <c r="I197" s="22">
        <v>0.47</v>
      </c>
      <c r="J197" s="23">
        <v>4134</v>
      </c>
      <c r="K197" s="24">
        <f t="shared" si="8"/>
        <v>4134</v>
      </c>
      <c r="L197" s="25">
        <v>0</v>
      </c>
    </row>
    <row r="198" spans="1:12" ht="39">
      <c r="A198" s="17" t="e">
        <f>A197+1</f>
        <v>#REF!</v>
      </c>
      <c r="B198" s="18" t="s">
        <v>12</v>
      </c>
      <c r="C198" s="19" t="s">
        <v>1106</v>
      </c>
      <c r="D198" s="20">
        <v>23</v>
      </c>
      <c r="E198" s="19" t="s">
        <v>14</v>
      </c>
      <c r="F198" s="20" t="s">
        <v>15</v>
      </c>
      <c r="G198" s="21" t="s">
        <v>1107</v>
      </c>
      <c r="H198" s="21" t="s">
        <v>1108</v>
      </c>
      <c r="I198" s="22">
        <v>0.3875</v>
      </c>
      <c r="J198" s="23">
        <v>2371.5</v>
      </c>
      <c r="K198" s="24">
        <f t="shared" si="8"/>
        <v>2371.5</v>
      </c>
      <c r="L198" s="25">
        <v>0</v>
      </c>
    </row>
    <row r="199" spans="1:12" ht="12.75">
      <c r="A199" s="17" t="e">
        <f>#REF!+1</f>
        <v>#REF!</v>
      </c>
      <c r="B199" s="18" t="s">
        <v>12</v>
      </c>
      <c r="C199" s="19" t="s">
        <v>1109</v>
      </c>
      <c r="D199" s="20">
        <v>25</v>
      </c>
      <c r="E199" s="19" t="s">
        <v>14</v>
      </c>
      <c r="F199" s="20" t="s">
        <v>15</v>
      </c>
      <c r="G199" s="21" t="s">
        <v>1110</v>
      </c>
      <c r="H199" s="21" t="s">
        <v>118</v>
      </c>
      <c r="I199" s="22">
        <v>0.3205</v>
      </c>
      <c r="J199" s="23">
        <v>2202.2000000000003</v>
      </c>
      <c r="K199" s="24">
        <f t="shared" si="8"/>
        <v>2202.2000000000003</v>
      </c>
      <c r="L199" s="25">
        <v>0</v>
      </c>
    </row>
    <row r="200" spans="1:12" ht="12.75">
      <c r="A200" s="17" t="e">
        <f>A199+1</f>
        <v>#REF!</v>
      </c>
      <c r="B200" s="18" t="s">
        <v>12</v>
      </c>
      <c r="C200" s="19" t="s">
        <v>1111</v>
      </c>
      <c r="D200" s="20">
        <v>26</v>
      </c>
      <c r="E200" s="19" t="s">
        <v>14</v>
      </c>
      <c r="F200" s="20" t="s">
        <v>15</v>
      </c>
      <c r="G200" s="91" t="s">
        <v>1112</v>
      </c>
      <c r="H200" s="91"/>
      <c r="I200" s="22">
        <v>0.38</v>
      </c>
      <c r="J200" s="23">
        <v>2181.2</v>
      </c>
      <c r="K200" s="24">
        <f t="shared" si="8"/>
        <v>2181.2</v>
      </c>
      <c r="L200" s="25">
        <v>0</v>
      </c>
    </row>
    <row r="201" spans="1:12" ht="26.25">
      <c r="A201" s="17" t="e">
        <f>#REF!+1</f>
        <v>#REF!</v>
      </c>
      <c r="B201" s="18" t="s">
        <v>12</v>
      </c>
      <c r="C201" s="19" t="s">
        <v>1113</v>
      </c>
      <c r="D201" s="20">
        <v>30</v>
      </c>
      <c r="E201" s="19" t="s">
        <v>14</v>
      </c>
      <c r="F201" s="20" t="s">
        <v>15</v>
      </c>
      <c r="G201" s="21" t="s">
        <v>1114</v>
      </c>
      <c r="H201" s="21" t="s">
        <v>118</v>
      </c>
      <c r="I201" s="22">
        <v>0.398</v>
      </c>
      <c r="J201" s="23">
        <v>2189</v>
      </c>
      <c r="K201" s="24">
        <f t="shared" si="8"/>
        <v>2189</v>
      </c>
      <c r="L201" s="25">
        <v>0</v>
      </c>
    </row>
    <row r="202" spans="1:12" ht="12.75">
      <c r="A202" s="17" t="e">
        <f>#REF!+1</f>
        <v>#REF!</v>
      </c>
      <c r="B202" s="18" t="s">
        <v>12</v>
      </c>
      <c r="C202" s="19" t="s">
        <v>1115</v>
      </c>
      <c r="D202" s="20">
        <v>35</v>
      </c>
      <c r="E202" s="19" t="s">
        <v>14</v>
      </c>
      <c r="F202" s="20" t="s">
        <v>33</v>
      </c>
      <c r="G202" s="21" t="s">
        <v>1116</v>
      </c>
      <c r="H202" s="21" t="s">
        <v>1117</v>
      </c>
      <c r="I202" s="22">
        <v>0.20750000000000002</v>
      </c>
      <c r="J202" s="23">
        <v>1306.5</v>
      </c>
      <c r="K202" s="24">
        <f t="shared" si="8"/>
        <v>1306.5</v>
      </c>
      <c r="L202" s="25">
        <v>0</v>
      </c>
    </row>
    <row r="203" spans="1:12" ht="12.75">
      <c r="A203" s="17" t="e">
        <f>#REF!+1</f>
        <v>#REF!</v>
      </c>
      <c r="B203" s="18" t="s">
        <v>12</v>
      </c>
      <c r="C203" s="19" t="s">
        <v>1118</v>
      </c>
      <c r="D203" s="20">
        <v>44</v>
      </c>
      <c r="E203" s="19" t="s">
        <v>14</v>
      </c>
      <c r="F203" s="20" t="s">
        <v>15</v>
      </c>
      <c r="G203" s="21" t="s">
        <v>1119</v>
      </c>
      <c r="H203" s="21" t="s">
        <v>1120</v>
      </c>
      <c r="I203" s="22">
        <v>0.232</v>
      </c>
      <c r="J203" s="23">
        <v>1181.6000000000001</v>
      </c>
      <c r="K203" s="24">
        <f t="shared" si="8"/>
        <v>1181.6000000000001</v>
      </c>
      <c r="L203" s="25">
        <v>0</v>
      </c>
    </row>
    <row r="204" spans="1:12" ht="12.75">
      <c r="A204" s="17" t="e">
        <f>#REF!+1</f>
        <v>#REF!</v>
      </c>
      <c r="B204" s="18" t="s">
        <v>12</v>
      </c>
      <c r="C204" s="19" t="s">
        <v>1121</v>
      </c>
      <c r="D204" s="20">
        <v>53</v>
      </c>
      <c r="E204" s="19" t="s">
        <v>14</v>
      </c>
      <c r="F204" s="20" t="s">
        <v>33</v>
      </c>
      <c r="G204" s="21" t="s">
        <v>1102</v>
      </c>
      <c r="H204" s="21" t="s">
        <v>1120</v>
      </c>
      <c r="I204" s="22">
        <v>0.256</v>
      </c>
      <c r="J204" s="23">
        <v>1490.3</v>
      </c>
      <c r="K204" s="24">
        <f t="shared" si="8"/>
        <v>1490.3</v>
      </c>
      <c r="L204" s="25">
        <v>0</v>
      </c>
    </row>
    <row r="205" spans="1:12" ht="12.75">
      <c r="A205" s="17" t="e">
        <f>A204+1</f>
        <v>#REF!</v>
      </c>
      <c r="B205" s="18" t="s">
        <v>12</v>
      </c>
      <c r="C205" s="19" t="s">
        <v>1122</v>
      </c>
      <c r="D205" s="20">
        <v>54</v>
      </c>
      <c r="E205" s="19" t="s">
        <v>14</v>
      </c>
      <c r="F205" s="20" t="s">
        <v>33</v>
      </c>
      <c r="G205" s="21" t="s">
        <v>1123</v>
      </c>
      <c r="H205" s="27" t="s">
        <v>1124</v>
      </c>
      <c r="I205" s="22">
        <v>0.4955</v>
      </c>
      <c r="J205" s="23">
        <v>3580.1</v>
      </c>
      <c r="K205" s="24">
        <f t="shared" si="8"/>
        <v>3580.1</v>
      </c>
      <c r="L205" s="25">
        <v>0</v>
      </c>
    </row>
    <row r="206" spans="1:12" ht="12.75">
      <c r="A206" s="17" t="e">
        <f>A205+1</f>
        <v>#REF!</v>
      </c>
      <c r="B206" s="18" t="s">
        <v>12</v>
      </c>
      <c r="C206" s="19" t="s">
        <v>1125</v>
      </c>
      <c r="D206" s="20">
        <v>55</v>
      </c>
      <c r="E206" s="19" t="s">
        <v>14</v>
      </c>
      <c r="F206" s="20" t="s">
        <v>33</v>
      </c>
      <c r="G206" s="21" t="s">
        <v>1116</v>
      </c>
      <c r="H206" s="21" t="s">
        <v>1126</v>
      </c>
      <c r="I206" s="22">
        <v>0.898</v>
      </c>
      <c r="J206" s="23">
        <v>6527.8</v>
      </c>
      <c r="K206" s="24">
        <f t="shared" si="8"/>
        <v>6527.8</v>
      </c>
      <c r="L206" s="25">
        <v>0</v>
      </c>
    </row>
    <row r="207" spans="1:12" ht="12.75">
      <c r="A207" s="17" t="e">
        <f>#REF!+1</f>
        <v>#REF!</v>
      </c>
      <c r="B207" s="18" t="s">
        <v>12</v>
      </c>
      <c r="C207" s="19" t="s">
        <v>1127</v>
      </c>
      <c r="D207" s="20">
        <v>60</v>
      </c>
      <c r="E207" s="19" t="s">
        <v>14</v>
      </c>
      <c r="F207" s="20" t="s">
        <v>15</v>
      </c>
      <c r="G207" s="21" t="s">
        <v>1128</v>
      </c>
      <c r="H207" s="27" t="s">
        <v>1129</v>
      </c>
      <c r="I207" s="22">
        <v>0.1155</v>
      </c>
      <c r="J207" s="23">
        <v>346.5</v>
      </c>
      <c r="K207" s="24">
        <f t="shared" si="8"/>
        <v>346.5</v>
      </c>
      <c r="L207" s="25">
        <v>0</v>
      </c>
    </row>
    <row r="208" spans="1:12" ht="12.75">
      <c r="A208" s="17" t="e">
        <f>#REF!+1</f>
        <v>#REF!</v>
      </c>
      <c r="B208" s="18" t="s">
        <v>12</v>
      </c>
      <c r="C208" s="19" t="s">
        <v>1130</v>
      </c>
      <c r="D208" s="20">
        <v>62</v>
      </c>
      <c r="E208" s="19" t="s">
        <v>14</v>
      </c>
      <c r="F208" s="20" t="s">
        <v>15</v>
      </c>
      <c r="G208" s="21" t="s">
        <v>1131</v>
      </c>
      <c r="H208" s="21" t="s">
        <v>1085</v>
      </c>
      <c r="I208" s="22">
        <v>0.2999</v>
      </c>
      <c r="J208" s="23">
        <v>1793.4</v>
      </c>
      <c r="K208" s="24">
        <f t="shared" si="8"/>
        <v>1793.4</v>
      </c>
      <c r="L208" s="25">
        <v>0</v>
      </c>
    </row>
    <row r="209" spans="1:12" ht="12.75">
      <c r="A209" s="17" t="e">
        <f>#REF!+1</f>
        <v>#REF!</v>
      </c>
      <c r="B209" s="18" t="s">
        <v>12</v>
      </c>
      <c r="C209" s="19" t="s">
        <v>1132</v>
      </c>
      <c r="D209" s="20">
        <v>65</v>
      </c>
      <c r="E209" s="19" t="s">
        <v>14</v>
      </c>
      <c r="F209" s="20" t="s">
        <v>15</v>
      </c>
      <c r="G209" s="21" t="s">
        <v>1133</v>
      </c>
      <c r="H209" s="21" t="s">
        <v>1134</v>
      </c>
      <c r="I209" s="22">
        <v>1.263</v>
      </c>
      <c r="J209" s="23">
        <v>7578</v>
      </c>
      <c r="K209" s="24">
        <f t="shared" si="8"/>
        <v>7578</v>
      </c>
      <c r="L209" s="25">
        <v>0</v>
      </c>
    </row>
    <row r="210" spans="1:12" ht="52.5">
      <c r="A210" s="17" t="e">
        <f>A209+1</f>
        <v>#REF!</v>
      </c>
      <c r="B210" s="18" t="s">
        <v>12</v>
      </c>
      <c r="C210" s="19" t="s">
        <v>1132</v>
      </c>
      <c r="D210" s="20">
        <v>65</v>
      </c>
      <c r="E210" s="19" t="s">
        <v>20</v>
      </c>
      <c r="F210" s="20" t="s">
        <v>21</v>
      </c>
      <c r="G210" s="21" t="s">
        <v>1135</v>
      </c>
      <c r="H210" s="21" t="s">
        <v>1136</v>
      </c>
      <c r="I210" s="22">
        <v>0.73</v>
      </c>
      <c r="J210" s="23">
        <v>5035</v>
      </c>
      <c r="K210" s="24">
        <f t="shared" si="8"/>
        <v>5035</v>
      </c>
      <c r="L210" s="25">
        <v>0</v>
      </c>
    </row>
    <row r="211" spans="1:12" ht="12.75">
      <c r="A211" s="17" t="e">
        <f>#REF!+1</f>
        <v>#REF!</v>
      </c>
      <c r="B211" s="18" t="s">
        <v>12</v>
      </c>
      <c r="C211" s="19" t="s">
        <v>1137</v>
      </c>
      <c r="D211" s="20">
        <v>67</v>
      </c>
      <c r="E211" s="19" t="s">
        <v>14</v>
      </c>
      <c r="F211" s="20" t="s">
        <v>15</v>
      </c>
      <c r="G211" s="21" t="s">
        <v>1138</v>
      </c>
      <c r="H211" s="21" t="s">
        <v>1139</v>
      </c>
      <c r="I211" s="22">
        <v>0.0595</v>
      </c>
      <c r="J211" s="23">
        <v>239.5</v>
      </c>
      <c r="K211" s="24">
        <f t="shared" si="8"/>
        <v>239.5</v>
      </c>
      <c r="L211" s="25">
        <v>0</v>
      </c>
    </row>
    <row r="212" spans="1:12" ht="12.75">
      <c r="A212" s="17" t="e">
        <f>A211+1</f>
        <v>#REF!</v>
      </c>
      <c r="B212" s="18" t="s">
        <v>12</v>
      </c>
      <c r="C212" s="19" t="s">
        <v>1140</v>
      </c>
      <c r="D212" s="20">
        <v>68</v>
      </c>
      <c r="E212" s="19" t="s">
        <v>14</v>
      </c>
      <c r="F212" s="20" t="s">
        <v>15</v>
      </c>
      <c r="G212" s="91" t="s">
        <v>1141</v>
      </c>
      <c r="H212" s="91"/>
      <c r="I212" s="22">
        <v>0.2685</v>
      </c>
      <c r="J212" s="23">
        <v>966.6</v>
      </c>
      <c r="K212" s="24">
        <f t="shared" si="8"/>
        <v>966.6</v>
      </c>
      <c r="L212" s="25">
        <v>0</v>
      </c>
    </row>
    <row r="213" spans="1:12" ht="12.75">
      <c r="A213" s="17" t="e">
        <f>A212+1</f>
        <v>#REF!</v>
      </c>
      <c r="B213" s="18" t="s">
        <v>12</v>
      </c>
      <c r="C213" s="19" t="s">
        <v>1142</v>
      </c>
      <c r="D213" s="20">
        <v>69</v>
      </c>
      <c r="E213" s="19" t="s">
        <v>14</v>
      </c>
      <c r="F213" s="20" t="s">
        <v>15</v>
      </c>
      <c r="G213" s="21" t="s">
        <v>1128</v>
      </c>
      <c r="H213" s="21" t="s">
        <v>1143</v>
      </c>
      <c r="I213" s="22">
        <v>0.2135</v>
      </c>
      <c r="J213" s="23">
        <v>710.5</v>
      </c>
      <c r="K213" s="24">
        <f t="shared" si="8"/>
        <v>710.5</v>
      </c>
      <c r="L213" s="25">
        <v>0</v>
      </c>
    </row>
    <row r="214" spans="1:12" ht="26.25">
      <c r="A214" s="17" t="e">
        <f>A213+1</f>
        <v>#REF!</v>
      </c>
      <c r="B214" s="26" t="s">
        <v>12</v>
      </c>
      <c r="C214" s="59" t="s">
        <v>1428</v>
      </c>
      <c r="D214" s="20">
        <v>283</v>
      </c>
      <c r="E214" s="26" t="s">
        <v>14</v>
      </c>
      <c r="F214" s="20" t="s">
        <v>33</v>
      </c>
      <c r="G214" s="21" t="s">
        <v>1343</v>
      </c>
      <c r="H214" s="21" t="s">
        <v>1344</v>
      </c>
      <c r="I214" s="22">
        <v>0.192</v>
      </c>
      <c r="J214" s="23">
        <v>1542</v>
      </c>
      <c r="K214" s="24">
        <f t="shared" si="8"/>
        <v>1542</v>
      </c>
      <c r="L214" s="25">
        <v>0</v>
      </c>
    </row>
    <row r="215" spans="1:12" ht="12.75">
      <c r="A215" s="17" t="e">
        <f>#REF!+1</f>
        <v>#REF!</v>
      </c>
      <c r="B215" s="18" t="s">
        <v>12</v>
      </c>
      <c r="C215" s="19" t="s">
        <v>1144</v>
      </c>
      <c r="D215" s="20">
        <v>74</v>
      </c>
      <c r="E215" s="19" t="s">
        <v>14</v>
      </c>
      <c r="F215" s="20" t="s">
        <v>15</v>
      </c>
      <c r="G215" s="21" t="s">
        <v>129</v>
      </c>
      <c r="H215" s="21" t="s">
        <v>1145</v>
      </c>
      <c r="I215" s="22">
        <v>0.585</v>
      </c>
      <c r="J215" s="23">
        <v>2778.8</v>
      </c>
      <c r="K215" s="24">
        <f t="shared" si="8"/>
        <v>2778.8</v>
      </c>
      <c r="L215" s="25">
        <v>0</v>
      </c>
    </row>
    <row r="216" spans="1:12" ht="12.75">
      <c r="A216" s="17" t="e">
        <f>A215+1</f>
        <v>#REF!</v>
      </c>
      <c r="B216" s="18" t="s">
        <v>12</v>
      </c>
      <c r="C216" s="19" t="s">
        <v>1146</v>
      </c>
      <c r="D216" s="20">
        <v>75</v>
      </c>
      <c r="E216" s="19" t="s">
        <v>14</v>
      </c>
      <c r="F216" s="20" t="s">
        <v>15</v>
      </c>
      <c r="G216" s="21" t="s">
        <v>1119</v>
      </c>
      <c r="H216" s="21" t="s">
        <v>1147</v>
      </c>
      <c r="I216" s="22">
        <v>0.276</v>
      </c>
      <c r="J216" s="23">
        <v>2090</v>
      </c>
      <c r="K216" s="24">
        <f t="shared" si="8"/>
        <v>2090</v>
      </c>
      <c r="L216" s="25">
        <v>0</v>
      </c>
    </row>
    <row r="217" spans="1:12" ht="26.25">
      <c r="A217" s="17" t="e">
        <f>A216+1</f>
        <v>#REF!</v>
      </c>
      <c r="B217" s="18" t="s">
        <v>12</v>
      </c>
      <c r="C217" s="54" t="s">
        <v>1148</v>
      </c>
      <c r="D217" s="20">
        <v>76</v>
      </c>
      <c r="E217" s="19" t="s">
        <v>20</v>
      </c>
      <c r="F217" s="20" t="s">
        <v>21</v>
      </c>
      <c r="G217" s="21" t="s">
        <v>1149</v>
      </c>
      <c r="H217" s="21" t="s">
        <v>1150</v>
      </c>
      <c r="I217" s="22">
        <v>0.47</v>
      </c>
      <c r="J217" s="23">
        <v>3799</v>
      </c>
      <c r="K217" s="24">
        <f t="shared" si="8"/>
        <v>3799</v>
      </c>
      <c r="L217" s="25">
        <v>0</v>
      </c>
    </row>
    <row r="218" spans="1:12" ht="26.25">
      <c r="A218" s="17" t="e">
        <f>#REF!+1</f>
        <v>#REF!</v>
      </c>
      <c r="B218" s="18" t="s">
        <v>12</v>
      </c>
      <c r="C218" s="19" t="s">
        <v>1151</v>
      </c>
      <c r="D218" s="20">
        <v>80</v>
      </c>
      <c r="E218" s="19" t="s">
        <v>14</v>
      </c>
      <c r="F218" s="20" t="s">
        <v>15</v>
      </c>
      <c r="G218" s="21" t="s">
        <v>1152</v>
      </c>
      <c r="H218" s="21" t="s">
        <v>1153</v>
      </c>
      <c r="I218" s="22">
        <v>0.294</v>
      </c>
      <c r="J218" s="23">
        <v>1858.4</v>
      </c>
      <c r="K218" s="24">
        <f t="shared" si="8"/>
        <v>1858.4</v>
      </c>
      <c r="L218" s="25">
        <v>0</v>
      </c>
    </row>
    <row r="219" spans="1:12" ht="26.25">
      <c r="A219" s="17"/>
      <c r="B219" s="53" t="s">
        <v>12</v>
      </c>
      <c r="C219" s="54" t="s">
        <v>1425</v>
      </c>
      <c r="D219" s="55">
        <v>433</v>
      </c>
      <c r="E219" s="54" t="s">
        <v>14</v>
      </c>
      <c r="F219" s="55" t="s">
        <v>1378</v>
      </c>
      <c r="G219" s="52" t="s">
        <v>1382</v>
      </c>
      <c r="H219" s="52" t="s">
        <v>1383</v>
      </c>
      <c r="I219" s="22">
        <v>0.3874</v>
      </c>
      <c r="J219" s="23">
        <v>2324.16</v>
      </c>
      <c r="K219" s="24">
        <f t="shared" si="8"/>
        <v>2324.16</v>
      </c>
      <c r="L219" s="25">
        <v>0</v>
      </c>
    </row>
    <row r="220" spans="1:12" ht="26.25">
      <c r="A220" s="17" t="e">
        <f>#REF!+1</f>
        <v>#REF!</v>
      </c>
      <c r="B220" s="18" t="s">
        <v>12</v>
      </c>
      <c r="C220" s="19" t="s">
        <v>1154</v>
      </c>
      <c r="D220" s="20">
        <v>85</v>
      </c>
      <c r="E220" s="19" t="s">
        <v>20</v>
      </c>
      <c r="F220" s="20" t="s">
        <v>21</v>
      </c>
      <c r="G220" s="21" t="s">
        <v>1155</v>
      </c>
      <c r="H220" s="21" t="s">
        <v>1156</v>
      </c>
      <c r="I220" s="22">
        <v>0.16</v>
      </c>
      <c r="J220" s="23">
        <v>910</v>
      </c>
      <c r="K220" s="24">
        <f t="shared" si="8"/>
        <v>910</v>
      </c>
      <c r="L220" s="25">
        <v>0</v>
      </c>
    </row>
    <row r="221" spans="1:12" ht="26.25">
      <c r="A221" s="17"/>
      <c r="B221" s="59" t="s">
        <v>12</v>
      </c>
      <c r="C221" s="59" t="s">
        <v>1431</v>
      </c>
      <c r="D221" s="55" t="s">
        <v>1378</v>
      </c>
      <c r="E221" s="59" t="s">
        <v>14</v>
      </c>
      <c r="F221" s="55" t="s">
        <v>1378</v>
      </c>
      <c r="G221" s="52" t="s">
        <v>1387</v>
      </c>
      <c r="H221" s="52" t="s">
        <v>1388</v>
      </c>
      <c r="I221" s="22">
        <v>0.568</v>
      </c>
      <c r="J221" s="23">
        <v>3976</v>
      </c>
      <c r="K221" s="24">
        <f t="shared" si="8"/>
        <v>3976</v>
      </c>
      <c r="L221" s="25">
        <v>0</v>
      </c>
    </row>
    <row r="222" spans="1:12" ht="39">
      <c r="A222" s="17" t="e">
        <f>#REF!+1</f>
        <v>#REF!</v>
      </c>
      <c r="B222" s="18" t="s">
        <v>1081</v>
      </c>
      <c r="C222" s="19" t="s">
        <v>1157</v>
      </c>
      <c r="D222" s="20">
        <v>87</v>
      </c>
      <c r="E222" s="19" t="s">
        <v>20</v>
      </c>
      <c r="F222" s="20" t="s">
        <v>21</v>
      </c>
      <c r="G222" s="21" t="s">
        <v>1110</v>
      </c>
      <c r="H222" s="21" t="s">
        <v>1158</v>
      </c>
      <c r="I222" s="22">
        <v>0.39</v>
      </c>
      <c r="J222" s="23">
        <v>6542</v>
      </c>
      <c r="K222" s="24">
        <f t="shared" si="8"/>
        <v>6542</v>
      </c>
      <c r="L222" s="25">
        <v>0</v>
      </c>
    </row>
    <row r="223" spans="1:12" ht="12.75">
      <c r="A223" s="17" t="e">
        <f>A222+1</f>
        <v>#REF!</v>
      </c>
      <c r="B223" s="18" t="s">
        <v>12</v>
      </c>
      <c r="C223" s="19" t="s">
        <v>1159</v>
      </c>
      <c r="D223" s="20">
        <v>88</v>
      </c>
      <c r="E223" s="19" t="s">
        <v>20</v>
      </c>
      <c r="F223" s="20" t="s">
        <v>21</v>
      </c>
      <c r="G223" s="21" t="s">
        <v>1160</v>
      </c>
      <c r="H223" s="21" t="s">
        <v>1161</v>
      </c>
      <c r="I223" s="22">
        <v>0.82</v>
      </c>
      <c r="J223" s="23">
        <v>6320</v>
      </c>
      <c r="K223" s="24">
        <f t="shared" si="8"/>
        <v>6320</v>
      </c>
      <c r="L223" s="25">
        <v>0</v>
      </c>
    </row>
    <row r="224" spans="1:12" ht="12.75">
      <c r="A224" s="17" t="e">
        <f>#REF!+1</f>
        <v>#REF!</v>
      </c>
      <c r="B224" s="18" t="s">
        <v>12</v>
      </c>
      <c r="C224" s="19" t="s">
        <v>1162</v>
      </c>
      <c r="D224" s="20">
        <v>96</v>
      </c>
      <c r="E224" s="19" t="s">
        <v>14</v>
      </c>
      <c r="F224" s="20" t="s">
        <v>15</v>
      </c>
      <c r="G224" s="21" t="s">
        <v>1163</v>
      </c>
      <c r="H224" s="21" t="s">
        <v>1164</v>
      </c>
      <c r="I224" s="22">
        <v>0.399</v>
      </c>
      <c r="J224" s="23">
        <v>1977.3</v>
      </c>
      <c r="K224" s="24">
        <f t="shared" si="8"/>
        <v>1977.3</v>
      </c>
      <c r="L224" s="25">
        <v>0</v>
      </c>
    </row>
    <row r="225" spans="1:12" ht="12.75">
      <c r="A225" s="17" t="e">
        <f>A224+1</f>
        <v>#REF!</v>
      </c>
      <c r="B225" s="18" t="s">
        <v>12</v>
      </c>
      <c r="C225" s="19" t="s">
        <v>1165</v>
      </c>
      <c r="D225" s="20">
        <v>97</v>
      </c>
      <c r="E225" s="19" t="s">
        <v>14</v>
      </c>
      <c r="F225" s="20" t="s">
        <v>15</v>
      </c>
      <c r="G225" s="21" t="s">
        <v>1116</v>
      </c>
      <c r="H225" s="21" t="s">
        <v>1166</v>
      </c>
      <c r="I225" s="22">
        <v>1.16</v>
      </c>
      <c r="J225" s="23">
        <v>6257</v>
      </c>
      <c r="K225" s="24">
        <f t="shared" si="8"/>
        <v>6257</v>
      </c>
      <c r="L225" s="25">
        <v>0</v>
      </c>
    </row>
    <row r="226" spans="1:12" ht="26.25">
      <c r="A226" s="17" t="e">
        <f>#REF!+1</f>
        <v>#REF!</v>
      </c>
      <c r="B226" s="18" t="s">
        <v>12</v>
      </c>
      <c r="C226" s="19" t="s">
        <v>1167</v>
      </c>
      <c r="D226" s="20">
        <v>99</v>
      </c>
      <c r="E226" s="19" t="s">
        <v>14</v>
      </c>
      <c r="F226" s="20" t="s">
        <v>15</v>
      </c>
      <c r="G226" s="21" t="s">
        <v>1168</v>
      </c>
      <c r="H226" s="21" t="s">
        <v>1169</v>
      </c>
      <c r="I226" s="22">
        <v>0.1965</v>
      </c>
      <c r="J226" s="23">
        <v>811.5</v>
      </c>
      <c r="K226" s="24">
        <f t="shared" si="8"/>
        <v>811.5</v>
      </c>
      <c r="L226" s="25">
        <v>0</v>
      </c>
    </row>
    <row r="227" spans="1:12" ht="12.75">
      <c r="A227" s="17" t="e">
        <f>#REF!+1</f>
        <v>#REF!</v>
      </c>
      <c r="B227" s="18" t="s">
        <v>12</v>
      </c>
      <c r="C227" s="19" t="s">
        <v>1170</v>
      </c>
      <c r="D227" s="20">
        <v>103</v>
      </c>
      <c r="E227" s="19" t="s">
        <v>14</v>
      </c>
      <c r="F227" s="20" t="s">
        <v>15</v>
      </c>
      <c r="G227" s="21" t="s">
        <v>129</v>
      </c>
      <c r="H227" s="21" t="s">
        <v>1171</v>
      </c>
      <c r="I227" s="22">
        <v>0.273</v>
      </c>
      <c r="J227" s="23">
        <v>1938</v>
      </c>
      <c r="K227" s="24">
        <f t="shared" si="8"/>
        <v>1938</v>
      </c>
      <c r="L227" s="25">
        <v>0</v>
      </c>
    </row>
    <row r="228" spans="1:12" ht="26.25">
      <c r="A228" s="17" t="e">
        <f>#REF!+1</f>
        <v>#REF!</v>
      </c>
      <c r="B228" s="18" t="s">
        <v>12</v>
      </c>
      <c r="C228" s="19" t="s">
        <v>1172</v>
      </c>
      <c r="D228" s="20">
        <v>105</v>
      </c>
      <c r="E228" s="19" t="s">
        <v>14</v>
      </c>
      <c r="F228" s="20" t="s">
        <v>15</v>
      </c>
      <c r="G228" s="21" t="s">
        <v>1110</v>
      </c>
      <c r="H228" s="27" t="s">
        <v>1173</v>
      </c>
      <c r="I228" s="22">
        <v>0.556</v>
      </c>
      <c r="J228" s="23">
        <v>3780.8</v>
      </c>
      <c r="K228" s="24">
        <f t="shared" si="8"/>
        <v>3780.8</v>
      </c>
      <c r="L228" s="25">
        <v>0</v>
      </c>
    </row>
    <row r="229" spans="1:12" ht="12.75">
      <c r="A229" s="17" t="e">
        <f>#REF!+1</f>
        <v>#REF!</v>
      </c>
      <c r="B229" s="18" t="s">
        <v>12</v>
      </c>
      <c r="C229" s="19" t="s">
        <v>1174</v>
      </c>
      <c r="D229" s="20">
        <v>107</v>
      </c>
      <c r="E229" s="19" t="s">
        <v>14</v>
      </c>
      <c r="F229" s="20" t="s">
        <v>15</v>
      </c>
      <c r="G229" s="21" t="s">
        <v>1171</v>
      </c>
      <c r="H229" s="21" t="s">
        <v>129</v>
      </c>
      <c r="I229" s="22">
        <v>0.23</v>
      </c>
      <c r="J229" s="23">
        <v>1318</v>
      </c>
      <c r="K229" s="24">
        <f t="shared" si="8"/>
        <v>1318</v>
      </c>
      <c r="L229" s="25">
        <v>0</v>
      </c>
    </row>
    <row r="230" spans="1:12" ht="26.25">
      <c r="A230" s="17" t="e">
        <f>A229+1</f>
        <v>#REF!</v>
      </c>
      <c r="B230" s="18" t="s">
        <v>12</v>
      </c>
      <c r="C230" s="19" t="s">
        <v>1175</v>
      </c>
      <c r="D230" s="20">
        <v>108</v>
      </c>
      <c r="E230" s="19" t="s">
        <v>1176</v>
      </c>
      <c r="F230" s="20" t="s">
        <v>1177</v>
      </c>
      <c r="G230" s="21" t="s">
        <v>1178</v>
      </c>
      <c r="H230" s="21" t="s">
        <v>1179</v>
      </c>
      <c r="I230" s="22">
        <v>7.54</v>
      </c>
      <c r="J230" s="23">
        <v>61660</v>
      </c>
      <c r="K230" s="24">
        <f t="shared" si="8"/>
        <v>61660</v>
      </c>
      <c r="L230" s="25">
        <v>0</v>
      </c>
    </row>
    <row r="231" spans="1:12" ht="26.25">
      <c r="A231" s="17" t="e">
        <f>#REF!+1</f>
        <v>#REF!</v>
      </c>
      <c r="B231" s="18" t="s">
        <v>12</v>
      </c>
      <c r="C231" s="19" t="s">
        <v>1180</v>
      </c>
      <c r="D231" s="20">
        <v>110</v>
      </c>
      <c r="E231" s="19" t="s">
        <v>14</v>
      </c>
      <c r="F231" s="20" t="s">
        <v>15</v>
      </c>
      <c r="G231" s="21" t="s">
        <v>231</v>
      </c>
      <c r="H231" s="21" t="s">
        <v>1181</v>
      </c>
      <c r="I231" s="22">
        <v>0.1265</v>
      </c>
      <c r="J231" s="23">
        <v>632.5</v>
      </c>
      <c r="K231" s="24">
        <f t="shared" si="8"/>
        <v>632.5</v>
      </c>
      <c r="L231" s="25">
        <v>0</v>
      </c>
    </row>
    <row r="232" spans="1:12" ht="26.25">
      <c r="A232" s="17" t="e">
        <f>#REF!+1</f>
        <v>#REF!</v>
      </c>
      <c r="B232" s="18" t="s">
        <v>12</v>
      </c>
      <c r="C232" s="19" t="s">
        <v>1182</v>
      </c>
      <c r="D232" s="20">
        <v>112</v>
      </c>
      <c r="E232" s="19" t="s">
        <v>14</v>
      </c>
      <c r="F232" s="20" t="s">
        <v>33</v>
      </c>
      <c r="G232" s="21" t="s">
        <v>1124</v>
      </c>
      <c r="H232" s="21" t="s">
        <v>1093</v>
      </c>
      <c r="I232" s="22">
        <v>0.58</v>
      </c>
      <c r="J232" s="23">
        <v>4340.5</v>
      </c>
      <c r="K232" s="24">
        <f t="shared" si="8"/>
        <v>4340.5</v>
      </c>
      <c r="L232" s="25">
        <v>0</v>
      </c>
    </row>
    <row r="233" spans="1:12" ht="39">
      <c r="A233" s="17" t="e">
        <f>#REF!+1</f>
        <v>#REF!</v>
      </c>
      <c r="B233" s="18" t="s">
        <v>12</v>
      </c>
      <c r="C233" s="19" t="s">
        <v>1183</v>
      </c>
      <c r="D233" s="20">
        <v>116</v>
      </c>
      <c r="E233" s="19" t="s">
        <v>20</v>
      </c>
      <c r="F233" s="20" t="s">
        <v>33</v>
      </c>
      <c r="G233" s="51" t="s">
        <v>1184</v>
      </c>
      <c r="H233" s="21" t="s">
        <v>1185</v>
      </c>
      <c r="I233" s="22">
        <v>1.6</v>
      </c>
      <c r="J233" s="23">
        <v>12784</v>
      </c>
      <c r="K233" s="24">
        <f t="shared" si="8"/>
        <v>12784</v>
      </c>
      <c r="L233" s="25">
        <v>0</v>
      </c>
    </row>
    <row r="234" spans="1:12" ht="26.25">
      <c r="A234" s="17" t="e">
        <f>#REF!+1</f>
        <v>#REF!</v>
      </c>
      <c r="B234" s="18" t="s">
        <v>12</v>
      </c>
      <c r="C234" s="19" t="s">
        <v>1186</v>
      </c>
      <c r="D234" s="20">
        <v>119</v>
      </c>
      <c r="E234" s="19" t="s">
        <v>14</v>
      </c>
      <c r="F234" s="20" t="s">
        <v>15</v>
      </c>
      <c r="G234" s="21" t="s">
        <v>1187</v>
      </c>
      <c r="H234" s="21" t="s">
        <v>1188</v>
      </c>
      <c r="I234" s="22">
        <v>0.116</v>
      </c>
      <c r="J234" s="23">
        <v>721.5</v>
      </c>
      <c r="K234" s="24">
        <f t="shared" si="8"/>
        <v>721.5</v>
      </c>
      <c r="L234" s="25">
        <v>0</v>
      </c>
    </row>
    <row r="235" spans="1:12" ht="12.75">
      <c r="A235" s="17" t="e">
        <f>#REF!+1</f>
        <v>#REF!</v>
      </c>
      <c r="B235" s="18" t="s">
        <v>12</v>
      </c>
      <c r="C235" s="19" t="s">
        <v>1189</v>
      </c>
      <c r="D235" s="20">
        <v>123</v>
      </c>
      <c r="E235" s="19" t="s">
        <v>14</v>
      </c>
      <c r="F235" s="20" t="s">
        <v>21</v>
      </c>
      <c r="G235" s="21" t="s">
        <v>129</v>
      </c>
      <c r="H235" s="21" t="s">
        <v>1143</v>
      </c>
      <c r="I235" s="22">
        <v>0.699</v>
      </c>
      <c r="J235" s="23">
        <v>5082.6</v>
      </c>
      <c r="K235" s="24">
        <f t="shared" si="8"/>
        <v>5082.6</v>
      </c>
      <c r="L235" s="25">
        <v>0</v>
      </c>
    </row>
    <row r="236" spans="1:12" ht="12.75">
      <c r="A236" s="17" t="e">
        <f>A235+1</f>
        <v>#REF!</v>
      </c>
      <c r="B236" s="18" t="s">
        <v>12</v>
      </c>
      <c r="C236" s="19" t="s">
        <v>1190</v>
      </c>
      <c r="D236" s="20">
        <v>124</v>
      </c>
      <c r="E236" s="19" t="s">
        <v>14</v>
      </c>
      <c r="F236" s="20" t="s">
        <v>15</v>
      </c>
      <c r="G236" s="21" t="s">
        <v>1126</v>
      </c>
      <c r="H236" s="21" t="s">
        <v>1191</v>
      </c>
      <c r="I236" s="22">
        <v>0.2855</v>
      </c>
      <c r="J236" s="23">
        <v>2025.6</v>
      </c>
      <c r="K236" s="24">
        <f t="shared" si="8"/>
        <v>2025.6</v>
      </c>
      <c r="L236" s="25">
        <v>0</v>
      </c>
    </row>
    <row r="237" spans="1:12" ht="26.25">
      <c r="A237" s="17" t="e">
        <f>#REF!+1</f>
        <v>#REF!</v>
      </c>
      <c r="B237" s="18" t="s">
        <v>12</v>
      </c>
      <c r="C237" s="19" t="s">
        <v>1192</v>
      </c>
      <c r="D237" s="20">
        <v>128</v>
      </c>
      <c r="E237" s="19" t="s">
        <v>20</v>
      </c>
      <c r="F237" s="20" t="s">
        <v>21</v>
      </c>
      <c r="G237" s="21" t="s">
        <v>717</v>
      </c>
      <c r="H237" s="21" t="s">
        <v>1104</v>
      </c>
      <c r="I237" s="22">
        <v>1.74</v>
      </c>
      <c r="J237" s="23">
        <v>17559</v>
      </c>
      <c r="K237" s="24">
        <f t="shared" si="8"/>
        <v>17559</v>
      </c>
      <c r="L237" s="25">
        <v>0</v>
      </c>
    </row>
    <row r="238" spans="1:12" ht="26.25">
      <c r="A238" s="17" t="e">
        <f>A237+1</f>
        <v>#REF!</v>
      </c>
      <c r="B238" s="18" t="s">
        <v>12</v>
      </c>
      <c r="C238" s="19" t="s">
        <v>1193</v>
      </c>
      <c r="D238" s="20">
        <v>129</v>
      </c>
      <c r="E238" s="19" t="s">
        <v>14</v>
      </c>
      <c r="F238" s="20" t="s">
        <v>15</v>
      </c>
      <c r="G238" s="21" t="s">
        <v>231</v>
      </c>
      <c r="H238" s="21" t="s">
        <v>1181</v>
      </c>
      <c r="I238" s="22">
        <v>0.13419999999999999</v>
      </c>
      <c r="J238" s="23">
        <v>818.6</v>
      </c>
      <c r="K238" s="24">
        <f t="shared" si="8"/>
        <v>818.6</v>
      </c>
      <c r="L238" s="25">
        <v>0</v>
      </c>
    </row>
    <row r="239" spans="1:12" ht="26.25">
      <c r="A239" s="17" t="e">
        <f>A238+1</f>
        <v>#REF!</v>
      </c>
      <c r="B239" s="18" t="s">
        <v>12</v>
      </c>
      <c r="C239" s="19" t="s">
        <v>1194</v>
      </c>
      <c r="D239" s="20">
        <v>130</v>
      </c>
      <c r="E239" s="19" t="s">
        <v>14</v>
      </c>
      <c r="F239" s="20" t="s">
        <v>15</v>
      </c>
      <c r="G239" s="21" t="s">
        <v>1098</v>
      </c>
      <c r="H239" s="21" t="s">
        <v>1195</v>
      </c>
      <c r="I239" s="22">
        <v>0.6747000000000001</v>
      </c>
      <c r="J239" s="23">
        <v>4439.2</v>
      </c>
      <c r="K239" s="24">
        <f t="shared" si="8"/>
        <v>4439.2</v>
      </c>
      <c r="L239" s="25">
        <v>0</v>
      </c>
    </row>
    <row r="240" spans="1:12" ht="12.75">
      <c r="A240" s="17" t="e">
        <f>A239+1</f>
        <v>#REF!</v>
      </c>
      <c r="B240" s="18" t="s">
        <v>12</v>
      </c>
      <c r="C240" s="19" t="s">
        <v>1196</v>
      </c>
      <c r="D240" s="20">
        <v>131</v>
      </c>
      <c r="E240" s="19" t="s">
        <v>14</v>
      </c>
      <c r="F240" s="20" t="s">
        <v>21</v>
      </c>
      <c r="G240" s="21" t="s">
        <v>1197</v>
      </c>
      <c r="H240" s="21" t="s">
        <v>129</v>
      </c>
      <c r="I240" s="22">
        <v>0.465</v>
      </c>
      <c r="J240" s="23">
        <v>4653.1</v>
      </c>
      <c r="K240" s="24">
        <f t="shared" si="8"/>
        <v>4653.1</v>
      </c>
      <c r="L240" s="25">
        <v>0</v>
      </c>
    </row>
    <row r="241" spans="1:12" ht="26.25">
      <c r="A241" s="17" t="e">
        <f>#REF!+1</f>
        <v>#REF!</v>
      </c>
      <c r="B241" s="18" t="s">
        <v>12</v>
      </c>
      <c r="C241" s="19" t="s">
        <v>1198</v>
      </c>
      <c r="D241" s="20">
        <v>133</v>
      </c>
      <c r="E241" s="19" t="s">
        <v>14</v>
      </c>
      <c r="F241" s="20" t="s">
        <v>15</v>
      </c>
      <c r="G241" s="21" t="s">
        <v>1199</v>
      </c>
      <c r="H241" s="21" t="s">
        <v>1200</v>
      </c>
      <c r="I241" s="22">
        <v>0.5317999999999999</v>
      </c>
      <c r="J241" s="23">
        <v>2823.9</v>
      </c>
      <c r="K241" s="24">
        <f t="shared" si="8"/>
        <v>2823.9</v>
      </c>
      <c r="L241" s="25">
        <v>0</v>
      </c>
    </row>
    <row r="242" spans="1:12" ht="12.75">
      <c r="A242" s="17" t="e">
        <f>#REF!+1</f>
        <v>#REF!</v>
      </c>
      <c r="B242" s="18" t="s">
        <v>12</v>
      </c>
      <c r="C242" s="19" t="s">
        <v>1201</v>
      </c>
      <c r="D242" s="20">
        <v>135</v>
      </c>
      <c r="E242" s="19" t="s">
        <v>14</v>
      </c>
      <c r="F242" s="20" t="s">
        <v>15</v>
      </c>
      <c r="G242" s="21" t="s">
        <v>1166</v>
      </c>
      <c r="H242" s="27" t="s">
        <v>1202</v>
      </c>
      <c r="I242" s="22">
        <v>0.0865</v>
      </c>
      <c r="J242" s="23">
        <v>605.5</v>
      </c>
      <c r="K242" s="24">
        <f t="shared" si="8"/>
        <v>605.5</v>
      </c>
      <c r="L242" s="25">
        <v>0</v>
      </c>
    </row>
    <row r="243" spans="1:12" ht="12.75">
      <c r="A243" s="17" t="e">
        <f>A242+1</f>
        <v>#REF!</v>
      </c>
      <c r="B243" s="18" t="s">
        <v>12</v>
      </c>
      <c r="C243" s="19" t="s">
        <v>1203</v>
      </c>
      <c r="D243" s="20">
        <v>136</v>
      </c>
      <c r="E243" s="19" t="s">
        <v>14</v>
      </c>
      <c r="F243" s="20" t="s">
        <v>15</v>
      </c>
      <c r="G243" s="21" t="s">
        <v>1204</v>
      </c>
      <c r="H243" s="21" t="s">
        <v>1205</v>
      </c>
      <c r="I243" s="22">
        <v>0.6205</v>
      </c>
      <c r="J243" s="23">
        <v>2750</v>
      </c>
      <c r="K243" s="24">
        <f t="shared" si="8"/>
        <v>2750</v>
      </c>
      <c r="L243" s="25">
        <v>0</v>
      </c>
    </row>
    <row r="244" spans="1:12" ht="12.75">
      <c r="A244" s="17" t="e">
        <f>#REF!+1</f>
        <v>#REF!</v>
      </c>
      <c r="B244" s="18" t="s">
        <v>12</v>
      </c>
      <c r="C244" s="19" t="s">
        <v>1206</v>
      </c>
      <c r="D244" s="20">
        <v>138</v>
      </c>
      <c r="E244" s="19" t="s">
        <v>20</v>
      </c>
      <c r="F244" s="20" t="s">
        <v>21</v>
      </c>
      <c r="G244" s="21" t="s">
        <v>129</v>
      </c>
      <c r="H244" s="21" t="s">
        <v>1207</v>
      </c>
      <c r="I244" s="22">
        <v>0.51</v>
      </c>
      <c r="J244" s="23">
        <v>4001</v>
      </c>
      <c r="K244" s="24">
        <f t="shared" si="8"/>
        <v>4001</v>
      </c>
      <c r="L244" s="25">
        <v>0</v>
      </c>
    </row>
    <row r="245" spans="1:12" ht="12.75">
      <c r="A245" s="17" t="e">
        <f aca="true" t="shared" si="9" ref="A245:A268">A244+1</f>
        <v>#REF!</v>
      </c>
      <c r="B245" s="18" t="s">
        <v>12</v>
      </c>
      <c r="C245" s="19" t="s">
        <v>1208</v>
      </c>
      <c r="D245" s="20">
        <v>139</v>
      </c>
      <c r="E245" s="19" t="s">
        <v>14</v>
      </c>
      <c r="F245" s="20" t="s">
        <v>15</v>
      </c>
      <c r="G245" s="21" t="s">
        <v>1209</v>
      </c>
      <c r="H245" s="21" t="s">
        <v>1210</v>
      </c>
      <c r="I245" s="22">
        <v>0.132</v>
      </c>
      <c r="J245" s="23">
        <v>798</v>
      </c>
      <c r="K245" s="24">
        <f t="shared" si="8"/>
        <v>798</v>
      </c>
      <c r="L245" s="25">
        <v>0</v>
      </c>
    </row>
    <row r="246" spans="1:12" ht="12.75">
      <c r="A246" s="17" t="e">
        <f t="shared" si="9"/>
        <v>#REF!</v>
      </c>
      <c r="B246" s="18" t="s">
        <v>12</v>
      </c>
      <c r="C246" s="19" t="s">
        <v>1211</v>
      </c>
      <c r="D246" s="20">
        <v>140</v>
      </c>
      <c r="E246" s="19" t="s">
        <v>14</v>
      </c>
      <c r="F246" s="20" t="s">
        <v>15</v>
      </c>
      <c r="G246" s="21" t="s">
        <v>1212</v>
      </c>
      <c r="H246" s="21" t="s">
        <v>1213</v>
      </c>
      <c r="I246" s="22">
        <v>0.1695</v>
      </c>
      <c r="J246" s="23">
        <v>557.7</v>
      </c>
      <c r="K246" s="24">
        <f t="shared" si="8"/>
        <v>557.7</v>
      </c>
      <c r="L246" s="25">
        <v>0</v>
      </c>
    </row>
    <row r="247" spans="1:12" ht="39">
      <c r="A247" s="17" t="e">
        <f t="shared" si="9"/>
        <v>#REF!</v>
      </c>
      <c r="B247" s="18" t="s">
        <v>12</v>
      </c>
      <c r="C247" s="19" t="s">
        <v>1214</v>
      </c>
      <c r="D247" s="20">
        <v>141</v>
      </c>
      <c r="E247" s="19" t="s">
        <v>20</v>
      </c>
      <c r="F247" s="20" t="s">
        <v>33</v>
      </c>
      <c r="G247" s="21" t="s">
        <v>1215</v>
      </c>
      <c r="H247" s="27" t="s">
        <v>1145</v>
      </c>
      <c r="I247" s="22">
        <v>1.57</v>
      </c>
      <c r="J247" s="23">
        <v>9516</v>
      </c>
      <c r="K247" s="24">
        <f t="shared" si="8"/>
        <v>9516</v>
      </c>
      <c r="L247" s="25">
        <v>0</v>
      </c>
    </row>
    <row r="248" spans="1:12" ht="12.75">
      <c r="A248" s="17" t="e">
        <f>#REF!+1</f>
        <v>#REF!</v>
      </c>
      <c r="B248" s="18" t="s">
        <v>12</v>
      </c>
      <c r="C248" s="19" t="s">
        <v>1216</v>
      </c>
      <c r="D248" s="20">
        <v>144</v>
      </c>
      <c r="E248" s="19" t="s">
        <v>14</v>
      </c>
      <c r="F248" s="20" t="s">
        <v>33</v>
      </c>
      <c r="G248" s="21" t="s">
        <v>1217</v>
      </c>
      <c r="H248" s="21" t="s">
        <v>1218</v>
      </c>
      <c r="I248" s="22">
        <v>0.242</v>
      </c>
      <c r="J248" s="23">
        <v>1472.1</v>
      </c>
      <c r="K248" s="24">
        <f t="shared" si="8"/>
        <v>1472.1</v>
      </c>
      <c r="L248" s="25">
        <v>0</v>
      </c>
    </row>
    <row r="249" spans="1:12" ht="26.25">
      <c r="A249" s="17" t="e">
        <f>#REF!+1</f>
        <v>#REF!</v>
      </c>
      <c r="B249" s="18" t="s">
        <v>12</v>
      </c>
      <c r="C249" s="19" t="s">
        <v>1219</v>
      </c>
      <c r="D249" s="20">
        <v>147</v>
      </c>
      <c r="E249" s="19" t="s">
        <v>14</v>
      </c>
      <c r="F249" s="20" t="s">
        <v>15</v>
      </c>
      <c r="G249" s="21" t="s">
        <v>1149</v>
      </c>
      <c r="H249" s="21" t="s">
        <v>1220</v>
      </c>
      <c r="I249" s="22">
        <v>0.241</v>
      </c>
      <c r="J249" s="23">
        <v>1446</v>
      </c>
      <c r="K249" s="24">
        <f t="shared" si="8"/>
        <v>1446</v>
      </c>
      <c r="L249" s="25">
        <v>0</v>
      </c>
    </row>
    <row r="250" spans="1:12" ht="12.75">
      <c r="A250" s="17" t="e">
        <f>#REF!+1</f>
        <v>#REF!</v>
      </c>
      <c r="B250" s="18" t="s">
        <v>12</v>
      </c>
      <c r="C250" s="19" t="s">
        <v>1221</v>
      </c>
      <c r="D250" s="20">
        <v>150</v>
      </c>
      <c r="E250" s="19" t="s">
        <v>14</v>
      </c>
      <c r="F250" s="20" t="s">
        <v>33</v>
      </c>
      <c r="G250" s="21" t="s">
        <v>1117</v>
      </c>
      <c r="H250" s="21" t="s">
        <v>1166</v>
      </c>
      <c r="I250" s="22">
        <v>0.9035</v>
      </c>
      <c r="J250" s="23">
        <v>7031.8</v>
      </c>
      <c r="K250" s="24">
        <f t="shared" si="8"/>
        <v>7031.8</v>
      </c>
      <c r="L250" s="25">
        <v>0</v>
      </c>
    </row>
    <row r="251" spans="1:12" ht="12.75">
      <c r="A251" s="17" t="e">
        <f t="shared" si="9"/>
        <v>#REF!</v>
      </c>
      <c r="B251" s="18" t="s">
        <v>12</v>
      </c>
      <c r="C251" s="19" t="s">
        <v>1222</v>
      </c>
      <c r="D251" s="20">
        <v>151</v>
      </c>
      <c r="E251" s="19" t="s">
        <v>14</v>
      </c>
      <c r="F251" s="20" t="s">
        <v>33</v>
      </c>
      <c r="G251" s="21" t="s">
        <v>1197</v>
      </c>
      <c r="H251" s="21" t="s">
        <v>1124</v>
      </c>
      <c r="I251" s="22">
        <v>0.494</v>
      </c>
      <c r="J251" s="23">
        <v>3748.9</v>
      </c>
      <c r="K251" s="24">
        <f t="shared" si="8"/>
        <v>3748.9</v>
      </c>
      <c r="L251" s="25">
        <v>0</v>
      </c>
    </row>
    <row r="252" spans="1:12" ht="12.75">
      <c r="A252" s="17" t="e">
        <f t="shared" si="9"/>
        <v>#REF!</v>
      </c>
      <c r="B252" s="18" t="s">
        <v>12</v>
      </c>
      <c r="C252" s="19" t="s">
        <v>1223</v>
      </c>
      <c r="D252" s="20">
        <v>152</v>
      </c>
      <c r="E252" s="19" t="s">
        <v>14</v>
      </c>
      <c r="F252" s="20" t="s">
        <v>33</v>
      </c>
      <c r="G252" s="21" t="s">
        <v>1224</v>
      </c>
      <c r="H252" s="21" t="s">
        <v>1098</v>
      </c>
      <c r="I252" s="22">
        <v>0.8573</v>
      </c>
      <c r="J252" s="23">
        <v>5006.3</v>
      </c>
      <c r="K252" s="24">
        <f t="shared" si="8"/>
        <v>5006.3</v>
      </c>
      <c r="L252" s="25">
        <v>0</v>
      </c>
    </row>
    <row r="253" spans="1:12" ht="39">
      <c r="A253" s="17" t="e">
        <f t="shared" si="9"/>
        <v>#REF!</v>
      </c>
      <c r="B253" s="18" t="s">
        <v>12</v>
      </c>
      <c r="C253" s="19" t="s">
        <v>1225</v>
      </c>
      <c r="D253" s="20">
        <v>153</v>
      </c>
      <c r="E253" s="19" t="s">
        <v>20</v>
      </c>
      <c r="F253" s="20" t="s">
        <v>21</v>
      </c>
      <c r="G253" s="21" t="s">
        <v>1226</v>
      </c>
      <c r="H253" s="21" t="s">
        <v>1227</v>
      </c>
      <c r="I253" s="22">
        <v>1.3</v>
      </c>
      <c r="J253" s="23">
        <v>10959</v>
      </c>
      <c r="K253" s="24">
        <f t="shared" si="8"/>
        <v>10959</v>
      </c>
      <c r="L253" s="25">
        <v>0</v>
      </c>
    </row>
    <row r="254" spans="1:12" ht="39">
      <c r="A254" s="17" t="e">
        <f>#REF!+1</f>
        <v>#REF!</v>
      </c>
      <c r="B254" s="18" t="s">
        <v>12</v>
      </c>
      <c r="C254" s="19" t="s">
        <v>1228</v>
      </c>
      <c r="D254" s="20">
        <v>157</v>
      </c>
      <c r="E254" s="19" t="s">
        <v>20</v>
      </c>
      <c r="F254" s="20" t="s">
        <v>21</v>
      </c>
      <c r="G254" s="21" t="s">
        <v>1229</v>
      </c>
      <c r="H254" s="21" t="s">
        <v>1230</v>
      </c>
      <c r="I254" s="22">
        <v>1.66</v>
      </c>
      <c r="J254" s="23">
        <v>11744</v>
      </c>
      <c r="K254" s="24">
        <f t="shared" si="8"/>
        <v>11744</v>
      </c>
      <c r="L254" s="25">
        <v>0</v>
      </c>
    </row>
    <row r="255" spans="1:12" ht="66">
      <c r="A255" s="17" t="e">
        <f t="shared" si="9"/>
        <v>#REF!</v>
      </c>
      <c r="B255" s="18" t="s">
        <v>12</v>
      </c>
      <c r="C255" s="19" t="s">
        <v>1231</v>
      </c>
      <c r="D255" s="20">
        <v>159</v>
      </c>
      <c r="E255" s="19" t="s">
        <v>20</v>
      </c>
      <c r="F255" s="20" t="s">
        <v>21</v>
      </c>
      <c r="G255" s="52" t="s">
        <v>1451</v>
      </c>
      <c r="H255" s="52" t="s">
        <v>1452</v>
      </c>
      <c r="I255" s="22">
        <v>2.13</v>
      </c>
      <c r="J255" s="23">
        <v>24952</v>
      </c>
      <c r="K255" s="24">
        <f aca="true" t="shared" si="10" ref="K255:K320">SUM(J255-L255)</f>
        <v>24952</v>
      </c>
      <c r="L255" s="25">
        <v>0</v>
      </c>
    </row>
    <row r="256" spans="1:12" ht="12.75">
      <c r="A256" s="17" t="e">
        <f t="shared" si="9"/>
        <v>#REF!</v>
      </c>
      <c r="B256" s="18" t="s">
        <v>12</v>
      </c>
      <c r="C256" s="19" t="s">
        <v>1233</v>
      </c>
      <c r="D256" s="20">
        <v>160</v>
      </c>
      <c r="E256" s="19" t="s">
        <v>14</v>
      </c>
      <c r="F256" s="20" t="s">
        <v>15</v>
      </c>
      <c r="G256" s="21" t="s">
        <v>1234</v>
      </c>
      <c r="H256" s="21" t="s">
        <v>1218</v>
      </c>
      <c r="I256" s="22">
        <v>0.0765</v>
      </c>
      <c r="J256" s="23">
        <v>398.3</v>
      </c>
      <c r="K256" s="24">
        <f t="shared" si="10"/>
        <v>398.3</v>
      </c>
      <c r="L256" s="25">
        <v>0</v>
      </c>
    </row>
    <row r="257" spans="1:12" ht="12.75">
      <c r="A257" s="17" t="e">
        <f t="shared" si="9"/>
        <v>#REF!</v>
      </c>
      <c r="B257" s="18" t="s">
        <v>12</v>
      </c>
      <c r="C257" s="19" t="s">
        <v>1235</v>
      </c>
      <c r="D257" s="20">
        <v>161</v>
      </c>
      <c r="E257" s="19" t="s">
        <v>14</v>
      </c>
      <c r="F257" s="20" t="s">
        <v>33</v>
      </c>
      <c r="G257" s="56" t="s">
        <v>1236</v>
      </c>
      <c r="H257" s="56" t="s">
        <v>1237</v>
      </c>
      <c r="I257" s="22">
        <v>0.55</v>
      </c>
      <c r="J257" s="23">
        <v>3810</v>
      </c>
      <c r="K257" s="24">
        <f t="shared" si="10"/>
        <v>3810</v>
      </c>
      <c r="L257" s="25">
        <v>0</v>
      </c>
    </row>
    <row r="258" spans="1:12" ht="39">
      <c r="A258" s="17" t="e">
        <f t="shared" si="9"/>
        <v>#REF!</v>
      </c>
      <c r="B258" s="18" t="s">
        <v>12</v>
      </c>
      <c r="C258" s="19" t="s">
        <v>1235</v>
      </c>
      <c r="D258" s="20">
        <v>161</v>
      </c>
      <c r="E258" s="19" t="s">
        <v>20</v>
      </c>
      <c r="F258" s="20" t="s">
        <v>33</v>
      </c>
      <c r="G258" s="21" t="s">
        <v>1238</v>
      </c>
      <c r="H258" s="21" t="s">
        <v>1239</v>
      </c>
      <c r="I258" s="22">
        <v>0.45</v>
      </c>
      <c r="J258" s="23">
        <v>3160</v>
      </c>
      <c r="K258" s="24">
        <f t="shared" si="10"/>
        <v>3160</v>
      </c>
      <c r="L258" s="25">
        <v>0</v>
      </c>
    </row>
    <row r="259" spans="1:12" ht="12.75">
      <c r="A259" s="17" t="e">
        <f>#REF!+1</f>
        <v>#REF!</v>
      </c>
      <c r="B259" s="18" t="s">
        <v>12</v>
      </c>
      <c r="C259" s="19" t="s">
        <v>1240</v>
      </c>
      <c r="D259" s="20">
        <v>164</v>
      </c>
      <c r="E259" s="19" t="s">
        <v>20</v>
      </c>
      <c r="F259" s="20" t="s">
        <v>33</v>
      </c>
      <c r="G259" s="21" t="s">
        <v>1241</v>
      </c>
      <c r="H259" s="21" t="s">
        <v>1242</v>
      </c>
      <c r="I259" s="22">
        <v>0.21</v>
      </c>
      <c r="J259" s="23">
        <v>1480</v>
      </c>
      <c r="K259" s="24">
        <f t="shared" si="10"/>
        <v>1480</v>
      </c>
      <c r="L259" s="25">
        <v>0</v>
      </c>
    </row>
    <row r="260" spans="1:12" ht="26.25">
      <c r="A260" s="17"/>
      <c r="B260" s="53" t="s">
        <v>12</v>
      </c>
      <c r="C260" s="54" t="s">
        <v>1381</v>
      </c>
      <c r="D260" s="55" t="s">
        <v>1378</v>
      </c>
      <c r="E260" s="54" t="s">
        <v>14</v>
      </c>
      <c r="F260" s="55" t="s">
        <v>15</v>
      </c>
      <c r="G260" s="52" t="s">
        <v>1379</v>
      </c>
      <c r="H260" s="52" t="s">
        <v>1380</v>
      </c>
      <c r="I260" s="22">
        <v>0.09</v>
      </c>
      <c r="J260" s="23">
        <v>908</v>
      </c>
      <c r="K260" s="24">
        <f>SUM(J260-L260)</f>
        <v>908</v>
      </c>
      <c r="L260" s="25">
        <v>0</v>
      </c>
    </row>
    <row r="261" spans="1:12" ht="26.25">
      <c r="A261" s="17"/>
      <c r="B261" s="53" t="s">
        <v>12</v>
      </c>
      <c r="C261" s="54" t="s">
        <v>1384</v>
      </c>
      <c r="D261" s="55" t="s">
        <v>1378</v>
      </c>
      <c r="E261" s="54" t="s">
        <v>14</v>
      </c>
      <c r="F261" s="55" t="s">
        <v>1378</v>
      </c>
      <c r="G261" s="52" t="s">
        <v>1385</v>
      </c>
      <c r="H261" s="52" t="s">
        <v>1386</v>
      </c>
      <c r="I261" s="22">
        <v>0.41</v>
      </c>
      <c r="J261" s="23">
        <v>2460</v>
      </c>
      <c r="K261" s="24">
        <f>SUM(J261-L261)</f>
        <v>2460</v>
      </c>
      <c r="L261" s="25">
        <v>0</v>
      </c>
    </row>
    <row r="262" spans="1:12" ht="39">
      <c r="A262" s="17" t="e">
        <f>A259+1</f>
        <v>#REF!</v>
      </c>
      <c r="B262" s="18" t="s">
        <v>12</v>
      </c>
      <c r="C262" s="19" t="s">
        <v>1243</v>
      </c>
      <c r="D262" s="20">
        <v>166</v>
      </c>
      <c r="E262" s="19" t="s">
        <v>20</v>
      </c>
      <c r="F262" s="20" t="s">
        <v>33</v>
      </c>
      <c r="G262" s="21" t="s">
        <v>1160</v>
      </c>
      <c r="H262" s="21" t="s">
        <v>1244</v>
      </c>
      <c r="I262" s="22">
        <v>0.44</v>
      </c>
      <c r="J262" s="23">
        <v>3161</v>
      </c>
      <c r="K262" s="24">
        <f t="shared" si="10"/>
        <v>3161</v>
      </c>
      <c r="L262" s="25">
        <v>0</v>
      </c>
    </row>
    <row r="263" spans="1:12" ht="52.5">
      <c r="A263" s="17" t="e">
        <f t="shared" si="9"/>
        <v>#REF!</v>
      </c>
      <c r="B263" s="18" t="s">
        <v>12</v>
      </c>
      <c r="C263" s="19" t="s">
        <v>1245</v>
      </c>
      <c r="D263" s="20">
        <v>167</v>
      </c>
      <c r="E263" s="19" t="s">
        <v>20</v>
      </c>
      <c r="F263" s="20" t="s">
        <v>21</v>
      </c>
      <c r="G263" s="21" t="s">
        <v>1246</v>
      </c>
      <c r="H263" s="21" t="s">
        <v>1247</v>
      </c>
      <c r="I263" s="22">
        <v>1.34</v>
      </c>
      <c r="J263" s="23">
        <v>10157</v>
      </c>
      <c r="K263" s="24">
        <f t="shared" si="10"/>
        <v>10157</v>
      </c>
      <c r="L263" s="25">
        <v>0</v>
      </c>
    </row>
    <row r="264" spans="1:12" ht="12.75">
      <c r="A264" s="17" t="e">
        <f>#REF!+1</f>
        <v>#REF!</v>
      </c>
      <c r="B264" s="18" t="s">
        <v>1081</v>
      </c>
      <c r="C264" s="19" t="s">
        <v>516</v>
      </c>
      <c r="D264" s="20">
        <v>169</v>
      </c>
      <c r="E264" s="19" t="s">
        <v>14</v>
      </c>
      <c r="F264" s="20" t="s">
        <v>33</v>
      </c>
      <c r="G264" s="91" t="s">
        <v>514</v>
      </c>
      <c r="H264" s="91"/>
      <c r="I264" s="22">
        <v>0.4162</v>
      </c>
      <c r="J264" s="23">
        <v>3657</v>
      </c>
      <c r="K264" s="24">
        <f t="shared" si="10"/>
        <v>3657</v>
      </c>
      <c r="L264" s="25">
        <v>0</v>
      </c>
    </row>
    <row r="265" spans="1:12" ht="12.75">
      <c r="A265" s="17" t="e">
        <f t="shared" si="9"/>
        <v>#REF!</v>
      </c>
      <c r="B265" s="18" t="s">
        <v>12</v>
      </c>
      <c r="C265" s="19" t="s">
        <v>1248</v>
      </c>
      <c r="D265" s="20">
        <v>170</v>
      </c>
      <c r="E265" s="19" t="s">
        <v>14</v>
      </c>
      <c r="F265" s="20" t="s">
        <v>33</v>
      </c>
      <c r="G265" s="21" t="s">
        <v>1116</v>
      </c>
      <c r="H265" s="21" t="s">
        <v>129</v>
      </c>
      <c r="I265" s="22">
        <v>0.243</v>
      </c>
      <c r="J265" s="23">
        <v>1756.2</v>
      </c>
      <c r="K265" s="24">
        <f t="shared" si="10"/>
        <v>1756.2</v>
      </c>
      <c r="L265" s="25">
        <v>0</v>
      </c>
    </row>
    <row r="266" spans="1:12" ht="12.75">
      <c r="A266" s="17" t="e">
        <f>#REF!+1</f>
        <v>#REF!</v>
      </c>
      <c r="B266" s="18" t="s">
        <v>12</v>
      </c>
      <c r="C266" s="19" t="s">
        <v>1249</v>
      </c>
      <c r="D266" s="20">
        <v>172</v>
      </c>
      <c r="E266" s="19" t="s">
        <v>14</v>
      </c>
      <c r="F266" s="20" t="s">
        <v>15</v>
      </c>
      <c r="G266" s="21" t="s">
        <v>129</v>
      </c>
      <c r="H266" s="21" t="s">
        <v>1205</v>
      </c>
      <c r="I266" s="22">
        <v>0.69</v>
      </c>
      <c r="J266" s="23">
        <v>3174</v>
      </c>
      <c r="K266" s="24">
        <f t="shared" si="10"/>
        <v>3174</v>
      </c>
      <c r="L266" s="25">
        <v>0</v>
      </c>
    </row>
    <row r="267" spans="1:12" ht="12.75">
      <c r="A267" s="17" t="e">
        <f>#REF!+1</f>
        <v>#REF!</v>
      </c>
      <c r="B267" s="18" t="s">
        <v>12</v>
      </c>
      <c r="C267" s="19" t="s">
        <v>1250</v>
      </c>
      <c r="D267" s="20">
        <v>175</v>
      </c>
      <c r="E267" s="19" t="s">
        <v>14</v>
      </c>
      <c r="F267" s="20" t="s">
        <v>15</v>
      </c>
      <c r="G267" s="21" t="s">
        <v>1251</v>
      </c>
      <c r="H267" s="21" t="s">
        <v>1098</v>
      </c>
      <c r="I267" s="22">
        <v>0.421</v>
      </c>
      <c r="J267" s="23">
        <v>2430.2000000000003</v>
      </c>
      <c r="K267" s="24">
        <f t="shared" si="10"/>
        <v>2430.2000000000003</v>
      </c>
      <c r="L267" s="25">
        <v>0</v>
      </c>
    </row>
    <row r="268" spans="1:12" ht="12.75">
      <c r="A268" s="17" t="e">
        <f t="shared" si="9"/>
        <v>#REF!</v>
      </c>
      <c r="B268" s="18" t="s">
        <v>12</v>
      </c>
      <c r="C268" s="19" t="s">
        <v>1252</v>
      </c>
      <c r="D268" s="20">
        <v>176</v>
      </c>
      <c r="E268" s="19" t="s">
        <v>14</v>
      </c>
      <c r="F268" s="20" t="s">
        <v>15</v>
      </c>
      <c r="G268" s="21" t="s">
        <v>1143</v>
      </c>
      <c r="H268" s="21" t="s">
        <v>1253</v>
      </c>
      <c r="I268" s="22">
        <v>0.47</v>
      </c>
      <c r="J268" s="23">
        <v>2341</v>
      </c>
      <c r="K268" s="24">
        <f t="shared" si="10"/>
        <v>2341</v>
      </c>
      <c r="L268" s="25">
        <v>0</v>
      </c>
    </row>
    <row r="269" spans="1:12" ht="12.75">
      <c r="A269" s="17" t="e">
        <f>#REF!</f>
        <v>#REF!</v>
      </c>
      <c r="B269" s="18" t="s">
        <v>12</v>
      </c>
      <c r="C269" s="19" t="s">
        <v>1254</v>
      </c>
      <c r="D269" s="20">
        <v>177</v>
      </c>
      <c r="E269" s="19" t="s">
        <v>14</v>
      </c>
      <c r="F269" s="20" t="s">
        <v>15</v>
      </c>
      <c r="G269" s="21" t="s">
        <v>1096</v>
      </c>
      <c r="H269" s="21" t="s">
        <v>1255</v>
      </c>
      <c r="I269" s="22">
        <v>0.479</v>
      </c>
      <c r="J269" s="23">
        <v>2749.5</v>
      </c>
      <c r="K269" s="24">
        <f t="shared" si="10"/>
        <v>2749.5</v>
      </c>
      <c r="L269" s="25">
        <v>0</v>
      </c>
    </row>
    <row r="270" spans="1:12" ht="26.25">
      <c r="A270" s="17" t="e">
        <f>#REF!</f>
        <v>#REF!</v>
      </c>
      <c r="B270" s="18" t="s">
        <v>12</v>
      </c>
      <c r="C270" s="19" t="s">
        <v>1256</v>
      </c>
      <c r="D270" s="20">
        <v>178</v>
      </c>
      <c r="E270" s="19" t="s">
        <v>14</v>
      </c>
      <c r="F270" s="20" t="s">
        <v>15</v>
      </c>
      <c r="G270" s="21" t="s">
        <v>1079</v>
      </c>
      <c r="H270" s="21" t="s">
        <v>1257</v>
      </c>
      <c r="I270" s="22">
        <v>0.372</v>
      </c>
      <c r="J270" s="23">
        <v>2604</v>
      </c>
      <c r="K270" s="24">
        <f t="shared" si="10"/>
        <v>2604</v>
      </c>
      <c r="L270" s="25">
        <v>0</v>
      </c>
    </row>
    <row r="271" spans="1:12" ht="12.75">
      <c r="A271" s="17" t="e">
        <f>#REF!</f>
        <v>#REF!</v>
      </c>
      <c r="B271" s="18" t="s">
        <v>12</v>
      </c>
      <c r="C271" s="19" t="s">
        <v>1258</v>
      </c>
      <c r="D271" s="20">
        <v>179</v>
      </c>
      <c r="E271" s="19" t="s">
        <v>20</v>
      </c>
      <c r="F271" s="20" t="s">
        <v>21</v>
      </c>
      <c r="G271" s="21" t="s">
        <v>129</v>
      </c>
      <c r="H271" s="21" t="s">
        <v>1259</v>
      </c>
      <c r="I271" s="22">
        <v>0.64</v>
      </c>
      <c r="J271" s="23">
        <v>4800</v>
      </c>
      <c r="K271" s="24">
        <f t="shared" si="10"/>
        <v>4800</v>
      </c>
      <c r="L271" s="25">
        <v>0</v>
      </c>
    </row>
    <row r="272" spans="1:12" ht="39">
      <c r="A272" s="17" t="e">
        <f>#REF!+1</f>
        <v>#REF!</v>
      </c>
      <c r="B272" s="18" t="s">
        <v>12</v>
      </c>
      <c r="C272" s="19" t="s">
        <v>1260</v>
      </c>
      <c r="D272" s="20">
        <v>181</v>
      </c>
      <c r="E272" s="19" t="s">
        <v>20</v>
      </c>
      <c r="F272" s="20" t="s">
        <v>33</v>
      </c>
      <c r="G272" s="21" t="s">
        <v>1261</v>
      </c>
      <c r="H272" s="21" t="s">
        <v>1232</v>
      </c>
      <c r="I272" s="22">
        <v>0.42</v>
      </c>
      <c r="J272" s="23">
        <v>2710</v>
      </c>
      <c r="K272" s="24">
        <f t="shared" si="10"/>
        <v>2710</v>
      </c>
      <c r="L272" s="25">
        <v>0</v>
      </c>
    </row>
    <row r="273" spans="1:12" ht="26.25">
      <c r="A273" s="17" t="e">
        <f>#REF!</f>
        <v>#REF!</v>
      </c>
      <c r="B273" s="18" t="s">
        <v>12</v>
      </c>
      <c r="C273" s="19" t="s">
        <v>1262</v>
      </c>
      <c r="D273" s="20">
        <v>182</v>
      </c>
      <c r="E273" s="19" t="s">
        <v>20</v>
      </c>
      <c r="F273" s="20" t="s">
        <v>21</v>
      </c>
      <c r="G273" s="21" t="s">
        <v>1263</v>
      </c>
      <c r="H273" s="21" t="s">
        <v>1264</v>
      </c>
      <c r="I273" s="22">
        <v>1.39</v>
      </c>
      <c r="J273" s="23">
        <v>10490</v>
      </c>
      <c r="K273" s="24">
        <f t="shared" si="10"/>
        <v>10490</v>
      </c>
      <c r="L273" s="25">
        <v>0</v>
      </c>
    </row>
    <row r="274" spans="1:12" ht="12.75">
      <c r="A274" s="17" t="e">
        <f>#REF!+1</f>
        <v>#REF!</v>
      </c>
      <c r="B274" s="18" t="s">
        <v>12</v>
      </c>
      <c r="C274" s="19" t="s">
        <v>1265</v>
      </c>
      <c r="D274" s="20">
        <v>188</v>
      </c>
      <c r="E274" s="19" t="s">
        <v>14</v>
      </c>
      <c r="F274" s="20" t="s">
        <v>15</v>
      </c>
      <c r="G274" s="21" t="s">
        <v>1145</v>
      </c>
      <c r="H274" s="21" t="s">
        <v>1266</v>
      </c>
      <c r="I274" s="22">
        <v>0.3545</v>
      </c>
      <c r="J274" s="23">
        <v>1418</v>
      </c>
      <c r="K274" s="24">
        <f t="shared" si="10"/>
        <v>1418</v>
      </c>
      <c r="L274" s="25">
        <v>0</v>
      </c>
    </row>
    <row r="275" spans="1:12" ht="12.75">
      <c r="A275" s="17" t="e">
        <f>#REF!</f>
        <v>#REF!</v>
      </c>
      <c r="B275" s="18" t="s">
        <v>12</v>
      </c>
      <c r="C275" s="19" t="s">
        <v>1267</v>
      </c>
      <c r="D275" s="20">
        <v>189</v>
      </c>
      <c r="E275" s="19" t="s">
        <v>14</v>
      </c>
      <c r="F275" s="20" t="s">
        <v>15</v>
      </c>
      <c r="G275" s="21" t="s">
        <v>1268</v>
      </c>
      <c r="H275" s="52" t="s">
        <v>1269</v>
      </c>
      <c r="I275" s="22">
        <v>0.42</v>
      </c>
      <c r="J275" s="23">
        <v>2436</v>
      </c>
      <c r="K275" s="24">
        <f t="shared" si="10"/>
        <v>2436</v>
      </c>
      <c r="L275" s="25">
        <v>0</v>
      </c>
    </row>
    <row r="276" spans="1:12" ht="26.25">
      <c r="A276" s="17" t="e">
        <f>#REF!+1</f>
        <v>#REF!</v>
      </c>
      <c r="B276" s="18" t="s">
        <v>12</v>
      </c>
      <c r="C276" s="19" t="s">
        <v>1270</v>
      </c>
      <c r="D276" s="20">
        <v>195</v>
      </c>
      <c r="E276" s="19" t="s">
        <v>20</v>
      </c>
      <c r="F276" s="20" t="s">
        <v>21</v>
      </c>
      <c r="G276" s="21" t="s">
        <v>1271</v>
      </c>
      <c r="H276" s="21" t="s">
        <v>1272</v>
      </c>
      <c r="I276" s="22">
        <v>0.81</v>
      </c>
      <c r="J276" s="23">
        <v>7451.6</v>
      </c>
      <c r="K276" s="24">
        <f t="shared" si="10"/>
        <v>7451.6</v>
      </c>
      <c r="L276" s="25">
        <v>0</v>
      </c>
    </row>
    <row r="277" spans="1:12" ht="12.75">
      <c r="A277" s="17" t="e">
        <f>#REF!+1</f>
        <v>#REF!</v>
      </c>
      <c r="B277" s="18" t="s">
        <v>12</v>
      </c>
      <c r="C277" s="19" t="s">
        <v>1273</v>
      </c>
      <c r="D277" s="20">
        <v>201</v>
      </c>
      <c r="E277" s="19" t="s">
        <v>14</v>
      </c>
      <c r="F277" s="20" t="s">
        <v>15</v>
      </c>
      <c r="G277" s="21" t="s">
        <v>1143</v>
      </c>
      <c r="H277" s="21" t="s">
        <v>1253</v>
      </c>
      <c r="I277" s="22">
        <v>0.452</v>
      </c>
      <c r="J277" s="23">
        <v>2486</v>
      </c>
      <c r="K277" s="24">
        <f t="shared" si="10"/>
        <v>2486</v>
      </c>
      <c r="L277" s="25">
        <v>0</v>
      </c>
    </row>
    <row r="278" spans="1:12" ht="12.75">
      <c r="A278" s="17" t="e">
        <f>#REF!</f>
        <v>#REF!</v>
      </c>
      <c r="B278" s="18" t="s">
        <v>12</v>
      </c>
      <c r="C278" s="19" t="s">
        <v>1274</v>
      </c>
      <c r="D278" s="20">
        <v>202</v>
      </c>
      <c r="E278" s="19" t="s">
        <v>20</v>
      </c>
      <c r="F278" s="20" t="s">
        <v>21</v>
      </c>
      <c r="G278" s="21" t="s">
        <v>1098</v>
      </c>
      <c r="H278" s="21" t="s">
        <v>129</v>
      </c>
      <c r="I278" s="22">
        <v>1.02</v>
      </c>
      <c r="J278" s="23">
        <v>10813</v>
      </c>
      <c r="K278" s="24">
        <f t="shared" si="10"/>
        <v>10813</v>
      </c>
      <c r="L278" s="25">
        <v>0</v>
      </c>
    </row>
    <row r="279" spans="1:12" ht="12.75">
      <c r="A279" s="17" t="e">
        <f>#REF!</f>
        <v>#REF!</v>
      </c>
      <c r="B279" s="18" t="s">
        <v>12</v>
      </c>
      <c r="C279" s="19" t="s">
        <v>1275</v>
      </c>
      <c r="D279" s="20">
        <v>203</v>
      </c>
      <c r="E279" s="19" t="s">
        <v>14</v>
      </c>
      <c r="F279" s="20" t="s">
        <v>33</v>
      </c>
      <c r="G279" s="21" t="s">
        <v>1276</v>
      </c>
      <c r="H279" s="21" t="s">
        <v>1119</v>
      </c>
      <c r="I279" s="22">
        <v>0.296</v>
      </c>
      <c r="J279" s="23">
        <v>1983.2</v>
      </c>
      <c r="K279" s="24">
        <f t="shared" si="10"/>
        <v>1983.2</v>
      </c>
      <c r="L279" s="25">
        <v>0</v>
      </c>
    </row>
    <row r="280" spans="1:12" ht="12.75">
      <c r="A280" s="17" t="e">
        <f>#REF!+1</f>
        <v>#REF!</v>
      </c>
      <c r="B280" s="18" t="s">
        <v>1081</v>
      </c>
      <c r="C280" s="19" t="s">
        <v>1277</v>
      </c>
      <c r="D280" s="20">
        <v>205</v>
      </c>
      <c r="E280" s="19" t="s">
        <v>14</v>
      </c>
      <c r="F280" s="20" t="s">
        <v>33</v>
      </c>
      <c r="G280" s="91" t="s">
        <v>1278</v>
      </c>
      <c r="H280" s="91"/>
      <c r="I280" s="22">
        <v>0.41</v>
      </c>
      <c r="J280" s="23">
        <v>3190</v>
      </c>
      <c r="K280" s="24">
        <f t="shared" si="10"/>
        <v>3190</v>
      </c>
      <c r="L280" s="25">
        <v>0</v>
      </c>
    </row>
    <row r="281" spans="1:12" ht="12.75">
      <c r="A281" s="17" t="e">
        <f>#REF!</f>
        <v>#REF!</v>
      </c>
      <c r="B281" s="18" t="s">
        <v>1081</v>
      </c>
      <c r="C281" s="19" t="s">
        <v>1277</v>
      </c>
      <c r="D281" s="20">
        <v>205</v>
      </c>
      <c r="E281" s="19" t="s">
        <v>20</v>
      </c>
      <c r="F281" s="20" t="s">
        <v>33</v>
      </c>
      <c r="G281" s="21" t="s">
        <v>1279</v>
      </c>
      <c r="H281" s="21" t="s">
        <v>1280</v>
      </c>
      <c r="I281" s="22">
        <v>0.09</v>
      </c>
      <c r="J281" s="23">
        <v>750</v>
      </c>
      <c r="K281" s="24">
        <f t="shared" si="10"/>
        <v>750</v>
      </c>
      <c r="L281" s="25">
        <v>0</v>
      </c>
    </row>
    <row r="282" spans="1:12" ht="12.75">
      <c r="A282" s="17" t="e">
        <f>#REF!+1</f>
        <v>#REF!</v>
      </c>
      <c r="B282" s="18" t="s">
        <v>12</v>
      </c>
      <c r="C282" s="19" t="s">
        <v>1281</v>
      </c>
      <c r="D282" s="20">
        <v>207</v>
      </c>
      <c r="E282" s="19" t="s">
        <v>14</v>
      </c>
      <c r="F282" s="20" t="s">
        <v>33</v>
      </c>
      <c r="G282" s="21" t="s">
        <v>1117</v>
      </c>
      <c r="H282" s="21" t="s">
        <v>1282</v>
      </c>
      <c r="I282" s="22">
        <v>0.31</v>
      </c>
      <c r="J282" s="23">
        <v>1931.2</v>
      </c>
      <c r="K282" s="24">
        <f t="shared" si="10"/>
        <v>1931.2</v>
      </c>
      <c r="L282" s="25">
        <v>0</v>
      </c>
    </row>
    <row r="283" spans="1:12" ht="12.75">
      <c r="A283" s="17" t="e">
        <f>#REF!+1</f>
        <v>#REF!</v>
      </c>
      <c r="B283" s="18" t="s">
        <v>12</v>
      </c>
      <c r="C283" s="19" t="s">
        <v>1283</v>
      </c>
      <c r="D283" s="20">
        <v>211</v>
      </c>
      <c r="E283" s="19" t="s">
        <v>14</v>
      </c>
      <c r="F283" s="20" t="s">
        <v>15</v>
      </c>
      <c r="G283" s="21" t="s">
        <v>1284</v>
      </c>
      <c r="H283" s="21" t="s">
        <v>1285</v>
      </c>
      <c r="I283" s="22">
        <v>0.056</v>
      </c>
      <c r="J283" s="23">
        <v>168</v>
      </c>
      <c r="K283" s="24">
        <f t="shared" si="10"/>
        <v>168</v>
      </c>
      <c r="L283" s="25">
        <v>0</v>
      </c>
    </row>
    <row r="284" spans="1:12" ht="26.25">
      <c r="A284" s="17" t="e">
        <f aca="true" t="shared" si="11" ref="A284:A301">A283+1</f>
        <v>#REF!</v>
      </c>
      <c r="B284" s="18" t="s">
        <v>12</v>
      </c>
      <c r="C284" s="19" t="s">
        <v>1286</v>
      </c>
      <c r="D284" s="20">
        <v>213</v>
      </c>
      <c r="E284" s="19" t="s">
        <v>14</v>
      </c>
      <c r="F284" s="20" t="s">
        <v>15</v>
      </c>
      <c r="G284" s="21" t="s">
        <v>1116</v>
      </c>
      <c r="H284" s="52" t="s">
        <v>1287</v>
      </c>
      <c r="I284" s="22">
        <v>0.5305</v>
      </c>
      <c r="J284" s="23">
        <v>3460.2</v>
      </c>
      <c r="K284" s="24">
        <f t="shared" si="10"/>
        <v>3460.2</v>
      </c>
      <c r="L284" s="25">
        <v>0</v>
      </c>
    </row>
    <row r="285" spans="1:12" ht="12.75">
      <c r="A285" s="17" t="e">
        <f t="shared" si="11"/>
        <v>#REF!</v>
      </c>
      <c r="B285" s="18" t="s">
        <v>12</v>
      </c>
      <c r="C285" s="19" t="s">
        <v>1288</v>
      </c>
      <c r="D285" s="20">
        <v>214</v>
      </c>
      <c r="E285" s="19" t="s">
        <v>14</v>
      </c>
      <c r="F285" s="20" t="s">
        <v>15</v>
      </c>
      <c r="G285" s="21" t="s">
        <v>1117</v>
      </c>
      <c r="H285" s="27" t="s">
        <v>1289</v>
      </c>
      <c r="I285" s="22">
        <v>0.094</v>
      </c>
      <c r="J285" s="23">
        <v>582</v>
      </c>
      <c r="K285" s="24">
        <f t="shared" si="10"/>
        <v>582</v>
      </c>
      <c r="L285" s="25">
        <v>0</v>
      </c>
    </row>
    <row r="286" spans="1:12" ht="12.75">
      <c r="A286" s="17" t="e">
        <f t="shared" si="11"/>
        <v>#REF!</v>
      </c>
      <c r="B286" s="18" t="s">
        <v>12</v>
      </c>
      <c r="C286" s="19" t="s">
        <v>1290</v>
      </c>
      <c r="D286" s="20">
        <v>215</v>
      </c>
      <c r="E286" s="19" t="s">
        <v>14</v>
      </c>
      <c r="F286" s="20" t="s">
        <v>15</v>
      </c>
      <c r="G286" s="21" t="s">
        <v>1291</v>
      </c>
      <c r="H286" s="21" t="s">
        <v>1102</v>
      </c>
      <c r="I286" s="22">
        <v>0.1965</v>
      </c>
      <c r="J286" s="23">
        <v>1149.5</v>
      </c>
      <c r="K286" s="24">
        <f t="shared" si="10"/>
        <v>1149.5</v>
      </c>
      <c r="L286" s="25">
        <v>0</v>
      </c>
    </row>
    <row r="287" spans="1:12" ht="12.75">
      <c r="A287" s="17" t="e">
        <f>#REF!+1</f>
        <v>#REF!</v>
      </c>
      <c r="B287" s="18" t="s">
        <v>12</v>
      </c>
      <c r="C287" s="19" t="s">
        <v>1292</v>
      </c>
      <c r="D287" s="20">
        <v>217</v>
      </c>
      <c r="E287" s="19" t="s">
        <v>14</v>
      </c>
      <c r="F287" s="20" t="s">
        <v>33</v>
      </c>
      <c r="G287" s="21" t="s">
        <v>1098</v>
      </c>
      <c r="H287" s="21" t="s">
        <v>1143</v>
      </c>
      <c r="I287" s="22">
        <v>0.453</v>
      </c>
      <c r="J287" s="23">
        <v>2718</v>
      </c>
      <c r="K287" s="24">
        <f t="shared" si="10"/>
        <v>2718</v>
      </c>
      <c r="L287" s="25">
        <v>0</v>
      </c>
    </row>
    <row r="288" spans="1:12" ht="12.75">
      <c r="A288" s="17" t="e">
        <f t="shared" si="11"/>
        <v>#REF!</v>
      </c>
      <c r="B288" s="18" t="s">
        <v>12</v>
      </c>
      <c r="C288" s="19" t="s">
        <v>1293</v>
      </c>
      <c r="D288" s="20">
        <v>218</v>
      </c>
      <c r="E288" s="19" t="s">
        <v>14</v>
      </c>
      <c r="F288" s="20" t="s">
        <v>15</v>
      </c>
      <c r="G288" s="21" t="s">
        <v>1294</v>
      </c>
      <c r="H288" s="21" t="s">
        <v>118</v>
      </c>
      <c r="I288" s="22">
        <v>0.07479999999999999</v>
      </c>
      <c r="J288" s="23">
        <v>456.3</v>
      </c>
      <c r="K288" s="24">
        <f t="shared" si="10"/>
        <v>456.3</v>
      </c>
      <c r="L288" s="25">
        <v>0</v>
      </c>
    </row>
    <row r="289" spans="1:12" ht="26.25">
      <c r="A289" s="17" t="e">
        <f>#REF!+1</f>
        <v>#REF!</v>
      </c>
      <c r="B289" s="18" t="s">
        <v>12</v>
      </c>
      <c r="C289" s="19" t="s">
        <v>1295</v>
      </c>
      <c r="D289" s="20">
        <v>221</v>
      </c>
      <c r="E289" s="19" t="s">
        <v>20</v>
      </c>
      <c r="F289" s="20" t="s">
        <v>21</v>
      </c>
      <c r="G289" s="21" t="s">
        <v>1296</v>
      </c>
      <c r="H289" s="21" t="s">
        <v>1242</v>
      </c>
      <c r="I289" s="22">
        <v>0.52</v>
      </c>
      <c r="J289" s="23">
        <v>3090</v>
      </c>
      <c r="K289" s="24">
        <f t="shared" si="10"/>
        <v>3090</v>
      </c>
      <c r="L289" s="25">
        <v>0</v>
      </c>
    </row>
    <row r="290" spans="1:12" ht="26.25">
      <c r="A290" s="17" t="e">
        <f>#REF!+1</f>
        <v>#REF!</v>
      </c>
      <c r="B290" s="18" t="s">
        <v>12</v>
      </c>
      <c r="C290" s="19" t="s">
        <v>1297</v>
      </c>
      <c r="D290" s="20">
        <v>227</v>
      </c>
      <c r="E290" s="19" t="s">
        <v>14</v>
      </c>
      <c r="F290" s="20" t="s">
        <v>21</v>
      </c>
      <c r="G290" s="21" t="s">
        <v>129</v>
      </c>
      <c r="H290" s="21" t="s">
        <v>1298</v>
      </c>
      <c r="I290" s="22">
        <v>0.4575</v>
      </c>
      <c r="J290" s="23">
        <v>3487.6</v>
      </c>
      <c r="K290" s="24">
        <f t="shared" si="10"/>
        <v>3487.6</v>
      </c>
      <c r="L290" s="25">
        <v>0</v>
      </c>
    </row>
    <row r="291" spans="1:12" ht="39">
      <c r="A291" s="17" t="e">
        <f>#REF!+1</f>
        <v>#REF!</v>
      </c>
      <c r="B291" s="18" t="s">
        <v>12</v>
      </c>
      <c r="C291" s="19" t="s">
        <v>1299</v>
      </c>
      <c r="D291" s="20">
        <v>229</v>
      </c>
      <c r="E291" s="19" t="s">
        <v>20</v>
      </c>
      <c r="F291" s="20" t="s">
        <v>21</v>
      </c>
      <c r="G291" s="21" t="s">
        <v>1300</v>
      </c>
      <c r="H291" s="52" t="s">
        <v>1301</v>
      </c>
      <c r="I291" s="22">
        <v>0.38</v>
      </c>
      <c r="J291" s="23">
        <v>2485</v>
      </c>
      <c r="K291" s="24">
        <f t="shared" si="10"/>
        <v>2485</v>
      </c>
      <c r="L291" s="25">
        <v>0</v>
      </c>
    </row>
    <row r="292" spans="1:12" ht="26.25">
      <c r="A292" s="17" t="e">
        <f t="shared" si="11"/>
        <v>#REF!</v>
      </c>
      <c r="B292" s="18" t="s">
        <v>12</v>
      </c>
      <c r="C292" s="19" t="s">
        <v>1302</v>
      </c>
      <c r="D292" s="20">
        <v>230</v>
      </c>
      <c r="E292" s="19" t="s">
        <v>20</v>
      </c>
      <c r="F292" s="20" t="s">
        <v>33</v>
      </c>
      <c r="G292" s="21" t="s">
        <v>231</v>
      </c>
      <c r="H292" s="21" t="s">
        <v>1303</v>
      </c>
      <c r="I292" s="22">
        <v>0.26</v>
      </c>
      <c r="J292" s="23">
        <v>1640</v>
      </c>
      <c r="K292" s="24">
        <f t="shared" si="10"/>
        <v>1640</v>
      </c>
      <c r="L292" s="25">
        <v>0</v>
      </c>
    </row>
    <row r="293" spans="1:12" ht="12.75">
      <c r="A293" s="17" t="e">
        <f>#REF!+1</f>
        <v>#REF!</v>
      </c>
      <c r="B293" s="18" t="s">
        <v>12</v>
      </c>
      <c r="C293" s="19" t="s">
        <v>1304</v>
      </c>
      <c r="D293" s="20">
        <v>235</v>
      </c>
      <c r="E293" s="19" t="s">
        <v>14</v>
      </c>
      <c r="F293" s="20" t="s">
        <v>15</v>
      </c>
      <c r="G293" s="21" t="s">
        <v>1163</v>
      </c>
      <c r="H293" s="21" t="s">
        <v>1164</v>
      </c>
      <c r="I293" s="22">
        <v>0.172</v>
      </c>
      <c r="J293" s="23">
        <v>602</v>
      </c>
      <c r="K293" s="24">
        <f t="shared" si="10"/>
        <v>602</v>
      </c>
      <c r="L293" s="25">
        <v>0</v>
      </c>
    </row>
    <row r="294" spans="1:12" ht="39">
      <c r="A294" s="17" t="e">
        <f t="shared" si="11"/>
        <v>#REF!</v>
      </c>
      <c r="B294" s="18" t="s">
        <v>12</v>
      </c>
      <c r="C294" s="19" t="s">
        <v>1305</v>
      </c>
      <c r="D294" s="20">
        <v>236</v>
      </c>
      <c r="E294" s="19" t="s">
        <v>14</v>
      </c>
      <c r="F294" s="20" t="s">
        <v>33</v>
      </c>
      <c r="G294" s="21" t="s">
        <v>1124</v>
      </c>
      <c r="H294" s="21" t="s">
        <v>1306</v>
      </c>
      <c r="I294" s="22">
        <v>0.437</v>
      </c>
      <c r="J294" s="23">
        <v>3243.2</v>
      </c>
      <c r="K294" s="24">
        <f t="shared" si="10"/>
        <v>3243.2</v>
      </c>
      <c r="L294" s="25">
        <v>0</v>
      </c>
    </row>
    <row r="295" spans="1:12" ht="12.75">
      <c r="A295" s="17" t="e">
        <f t="shared" si="11"/>
        <v>#REF!</v>
      </c>
      <c r="B295" s="18" t="s">
        <v>12</v>
      </c>
      <c r="C295" s="19" t="s">
        <v>1307</v>
      </c>
      <c r="D295" s="20">
        <v>237</v>
      </c>
      <c r="E295" s="19" t="s">
        <v>20</v>
      </c>
      <c r="F295" s="20" t="s">
        <v>21</v>
      </c>
      <c r="G295" s="21" t="s">
        <v>1085</v>
      </c>
      <c r="H295" s="21" t="s">
        <v>1308</v>
      </c>
      <c r="I295" s="22">
        <v>1.04</v>
      </c>
      <c r="J295" s="23">
        <v>7429</v>
      </c>
      <c r="K295" s="24">
        <f t="shared" si="10"/>
        <v>7429</v>
      </c>
      <c r="L295" s="25">
        <v>0</v>
      </c>
    </row>
    <row r="296" spans="1:12" ht="26.25">
      <c r="A296" s="17" t="e">
        <f t="shared" si="11"/>
        <v>#REF!</v>
      </c>
      <c r="B296" s="18" t="s">
        <v>12</v>
      </c>
      <c r="C296" s="19" t="s">
        <v>1309</v>
      </c>
      <c r="D296" s="20">
        <v>238</v>
      </c>
      <c r="E296" s="19" t="s">
        <v>14</v>
      </c>
      <c r="F296" s="20" t="s">
        <v>15</v>
      </c>
      <c r="G296" s="21" t="s">
        <v>1188</v>
      </c>
      <c r="H296" s="21" t="s">
        <v>1105</v>
      </c>
      <c r="I296" s="22">
        <v>0.26</v>
      </c>
      <c r="J296" s="23">
        <v>1640</v>
      </c>
      <c r="K296" s="24">
        <f t="shared" si="10"/>
        <v>1640</v>
      </c>
      <c r="L296" s="25">
        <v>0</v>
      </c>
    </row>
    <row r="297" spans="1:12" ht="26.25">
      <c r="A297" s="17" t="e">
        <f t="shared" si="11"/>
        <v>#REF!</v>
      </c>
      <c r="B297" s="18" t="s">
        <v>12</v>
      </c>
      <c r="C297" s="19" t="s">
        <v>1309</v>
      </c>
      <c r="D297" s="20">
        <v>238</v>
      </c>
      <c r="E297" s="19" t="s">
        <v>20</v>
      </c>
      <c r="F297" s="20" t="s">
        <v>33</v>
      </c>
      <c r="G297" s="21" t="s">
        <v>1310</v>
      </c>
      <c r="H297" s="21" t="s">
        <v>1311</v>
      </c>
      <c r="I297" s="22">
        <v>0.07</v>
      </c>
      <c r="J297" s="23">
        <v>490</v>
      </c>
      <c r="K297" s="24">
        <f t="shared" si="10"/>
        <v>490</v>
      </c>
      <c r="L297" s="25">
        <v>0</v>
      </c>
    </row>
    <row r="298" spans="1:12" ht="12.75">
      <c r="A298" s="17" t="e">
        <f t="shared" si="11"/>
        <v>#REF!</v>
      </c>
      <c r="B298" s="18" t="s">
        <v>12</v>
      </c>
      <c r="C298" s="19" t="s">
        <v>1312</v>
      </c>
      <c r="D298" s="20">
        <v>240</v>
      </c>
      <c r="E298" s="19" t="s">
        <v>14</v>
      </c>
      <c r="F298" s="20" t="s">
        <v>15</v>
      </c>
      <c r="G298" s="91" t="s">
        <v>1313</v>
      </c>
      <c r="H298" s="91"/>
      <c r="I298" s="22">
        <v>0.388</v>
      </c>
      <c r="J298" s="23">
        <v>2173</v>
      </c>
      <c r="K298" s="24">
        <f t="shared" si="10"/>
        <v>2173</v>
      </c>
      <c r="L298" s="25">
        <v>0</v>
      </c>
    </row>
    <row r="299" spans="1:12" ht="12.75">
      <c r="A299" s="17" t="e">
        <f t="shared" si="11"/>
        <v>#REF!</v>
      </c>
      <c r="B299" s="18" t="s">
        <v>12</v>
      </c>
      <c r="C299" s="19" t="s">
        <v>1314</v>
      </c>
      <c r="D299" s="20">
        <v>241</v>
      </c>
      <c r="E299" s="19" t="s">
        <v>14</v>
      </c>
      <c r="F299" s="20" t="s">
        <v>15</v>
      </c>
      <c r="G299" s="21" t="s">
        <v>1128</v>
      </c>
      <c r="H299" s="21" t="s">
        <v>1143</v>
      </c>
      <c r="I299" s="22">
        <v>0.193</v>
      </c>
      <c r="J299" s="23">
        <v>1172</v>
      </c>
      <c r="K299" s="24">
        <f t="shared" si="10"/>
        <v>1172</v>
      </c>
      <c r="L299" s="25">
        <v>0</v>
      </c>
    </row>
    <row r="300" spans="1:12" ht="12.75">
      <c r="A300" s="17" t="e">
        <f>#REF!+1</f>
        <v>#REF!</v>
      </c>
      <c r="B300" s="18" t="s">
        <v>12</v>
      </c>
      <c r="C300" s="19" t="s">
        <v>1315</v>
      </c>
      <c r="D300" s="20">
        <v>243</v>
      </c>
      <c r="E300" s="19" t="s">
        <v>14</v>
      </c>
      <c r="F300" s="20" t="s">
        <v>15</v>
      </c>
      <c r="G300" s="21" t="s">
        <v>1085</v>
      </c>
      <c r="H300" s="21" t="s">
        <v>1316</v>
      </c>
      <c r="I300" s="22">
        <v>0.1555</v>
      </c>
      <c r="J300" s="23">
        <v>1003</v>
      </c>
      <c r="K300" s="24">
        <f t="shared" si="10"/>
        <v>1003</v>
      </c>
      <c r="L300" s="25">
        <v>0</v>
      </c>
    </row>
    <row r="301" spans="1:12" ht="12.75">
      <c r="A301" s="17" t="e">
        <f t="shared" si="11"/>
        <v>#REF!</v>
      </c>
      <c r="B301" s="18" t="s">
        <v>12</v>
      </c>
      <c r="C301" s="19" t="s">
        <v>1317</v>
      </c>
      <c r="D301" s="20">
        <v>246</v>
      </c>
      <c r="E301" s="19" t="s">
        <v>14</v>
      </c>
      <c r="F301" s="20" t="s">
        <v>15</v>
      </c>
      <c r="G301" s="21" t="s">
        <v>1218</v>
      </c>
      <c r="H301" s="21" t="s">
        <v>1120</v>
      </c>
      <c r="I301" s="22">
        <v>0.156</v>
      </c>
      <c r="J301" s="23">
        <v>914.4</v>
      </c>
      <c r="K301" s="24">
        <f t="shared" si="10"/>
        <v>914.4</v>
      </c>
      <c r="L301" s="25">
        <v>0</v>
      </c>
    </row>
    <row r="302" spans="1:12" ht="12.75">
      <c r="A302" s="17" t="e">
        <f>#REF!+1</f>
        <v>#REF!</v>
      </c>
      <c r="B302" s="18" t="s">
        <v>12</v>
      </c>
      <c r="C302" s="19" t="s">
        <v>1318</v>
      </c>
      <c r="D302" s="20">
        <v>249</v>
      </c>
      <c r="E302" s="19" t="s">
        <v>14</v>
      </c>
      <c r="F302" s="20" t="s">
        <v>15</v>
      </c>
      <c r="G302" s="21" t="s">
        <v>1209</v>
      </c>
      <c r="H302" s="21" t="s">
        <v>154</v>
      </c>
      <c r="I302" s="22">
        <v>0.118</v>
      </c>
      <c r="J302" s="23">
        <v>635</v>
      </c>
      <c r="K302" s="24">
        <f t="shared" si="10"/>
        <v>635</v>
      </c>
      <c r="L302" s="25">
        <v>0</v>
      </c>
    </row>
    <row r="303" spans="1:12" ht="26.25">
      <c r="A303" s="17" t="e">
        <f>#REF!+1</f>
        <v>#REF!</v>
      </c>
      <c r="B303" s="18" t="s">
        <v>12</v>
      </c>
      <c r="C303" s="19" t="s">
        <v>1319</v>
      </c>
      <c r="D303" s="20">
        <v>255</v>
      </c>
      <c r="E303" s="19" t="s">
        <v>20</v>
      </c>
      <c r="F303" s="20" t="s">
        <v>21</v>
      </c>
      <c r="G303" s="21" t="s">
        <v>1320</v>
      </c>
      <c r="H303" s="21" t="s">
        <v>1247</v>
      </c>
      <c r="I303" s="22">
        <v>2.32</v>
      </c>
      <c r="J303" s="23">
        <v>18040</v>
      </c>
      <c r="K303" s="24">
        <f t="shared" si="10"/>
        <v>18040</v>
      </c>
      <c r="L303" s="25">
        <v>0</v>
      </c>
    </row>
    <row r="304" spans="1:12" ht="26.25">
      <c r="A304" s="17" t="e">
        <f>#REF!+1</f>
        <v>#REF!</v>
      </c>
      <c r="B304" s="18" t="s">
        <v>12</v>
      </c>
      <c r="C304" s="19" t="s">
        <v>1321</v>
      </c>
      <c r="D304" s="20">
        <v>257</v>
      </c>
      <c r="E304" s="19" t="s">
        <v>14</v>
      </c>
      <c r="F304" s="20" t="s">
        <v>15</v>
      </c>
      <c r="G304" s="21" t="s">
        <v>1105</v>
      </c>
      <c r="H304" s="52" t="s">
        <v>1322</v>
      </c>
      <c r="I304" s="22">
        <v>0.432</v>
      </c>
      <c r="J304" s="23">
        <v>2665.6</v>
      </c>
      <c r="K304" s="24">
        <f t="shared" si="10"/>
        <v>2665.6</v>
      </c>
      <c r="L304" s="25">
        <v>0</v>
      </c>
    </row>
    <row r="305" spans="1:12" ht="12.75">
      <c r="A305" s="17" t="e">
        <f>#REF!</f>
        <v>#REF!</v>
      </c>
      <c r="B305" s="18" t="s">
        <v>12</v>
      </c>
      <c r="C305" s="19" t="s">
        <v>1323</v>
      </c>
      <c r="D305" s="20">
        <v>258</v>
      </c>
      <c r="E305" s="19" t="s">
        <v>14</v>
      </c>
      <c r="F305" s="20" t="s">
        <v>15</v>
      </c>
      <c r="G305" s="21" t="s">
        <v>1098</v>
      </c>
      <c r="H305" s="21" t="s">
        <v>1324</v>
      </c>
      <c r="I305" s="22">
        <v>0.405</v>
      </c>
      <c r="J305" s="23">
        <v>2808</v>
      </c>
      <c r="K305" s="24">
        <f t="shared" si="10"/>
        <v>2808</v>
      </c>
      <c r="L305" s="25">
        <v>0</v>
      </c>
    </row>
    <row r="306" spans="1:12" ht="12.75">
      <c r="A306" s="17" t="e">
        <f>#REF!</f>
        <v>#REF!</v>
      </c>
      <c r="B306" s="18" t="s">
        <v>12</v>
      </c>
      <c r="C306" s="19" t="s">
        <v>1325</v>
      </c>
      <c r="D306" s="20">
        <v>259</v>
      </c>
      <c r="E306" s="19" t="s">
        <v>14</v>
      </c>
      <c r="F306" s="20" t="s">
        <v>33</v>
      </c>
      <c r="G306" s="21" t="s">
        <v>1116</v>
      </c>
      <c r="H306" s="21" t="s">
        <v>1237</v>
      </c>
      <c r="I306" s="22">
        <v>0.7075</v>
      </c>
      <c r="J306" s="23">
        <v>4922.5</v>
      </c>
      <c r="K306" s="24">
        <f t="shared" si="10"/>
        <v>4922.5</v>
      </c>
      <c r="L306" s="25">
        <v>0</v>
      </c>
    </row>
    <row r="307" spans="1:12" ht="26.25">
      <c r="A307" s="17" t="e">
        <f>#REF!</f>
        <v>#REF!</v>
      </c>
      <c r="B307" s="18" t="s">
        <v>12</v>
      </c>
      <c r="C307" s="19" t="s">
        <v>1326</v>
      </c>
      <c r="D307" s="20">
        <v>260</v>
      </c>
      <c r="E307" s="19" t="s">
        <v>14</v>
      </c>
      <c r="F307" s="20" t="s">
        <v>15</v>
      </c>
      <c r="G307" s="21" t="s">
        <v>1187</v>
      </c>
      <c r="H307" s="21" t="s">
        <v>118</v>
      </c>
      <c r="I307" s="22">
        <v>0.08</v>
      </c>
      <c r="J307" s="23">
        <v>830</v>
      </c>
      <c r="K307" s="24">
        <f t="shared" si="10"/>
        <v>830</v>
      </c>
      <c r="L307" s="25">
        <v>0</v>
      </c>
    </row>
    <row r="308" spans="1:12" ht="26.25">
      <c r="A308" s="17" t="e">
        <f>#REF!</f>
        <v>#REF!</v>
      </c>
      <c r="B308" s="18" t="s">
        <v>12</v>
      </c>
      <c r="C308" s="19" t="s">
        <v>1327</v>
      </c>
      <c r="D308" s="20">
        <v>260</v>
      </c>
      <c r="E308" s="19" t="s">
        <v>20</v>
      </c>
      <c r="F308" s="20" t="s">
        <v>21</v>
      </c>
      <c r="G308" s="21" t="s">
        <v>1328</v>
      </c>
      <c r="H308" s="21" t="s">
        <v>1329</v>
      </c>
      <c r="I308" s="22">
        <v>0.22</v>
      </c>
      <c r="J308" s="23">
        <v>1550</v>
      </c>
      <c r="K308" s="24">
        <f t="shared" si="10"/>
        <v>1550</v>
      </c>
      <c r="L308" s="25">
        <v>0</v>
      </c>
    </row>
    <row r="309" spans="1:12" ht="12.75">
      <c r="A309" s="17" t="e">
        <f>#REF!+1</f>
        <v>#REF!</v>
      </c>
      <c r="B309" s="18" t="s">
        <v>12</v>
      </c>
      <c r="C309" s="19" t="s">
        <v>1330</v>
      </c>
      <c r="D309" s="20">
        <v>263</v>
      </c>
      <c r="E309" s="19" t="s">
        <v>14</v>
      </c>
      <c r="F309" s="20" t="s">
        <v>33</v>
      </c>
      <c r="G309" s="21" t="s">
        <v>1217</v>
      </c>
      <c r="H309" s="21" t="s">
        <v>1276</v>
      </c>
      <c r="I309" s="22">
        <v>0.14250000000000002</v>
      </c>
      <c r="J309" s="23">
        <v>969</v>
      </c>
      <c r="K309" s="24">
        <f t="shared" si="10"/>
        <v>969</v>
      </c>
      <c r="L309" s="25">
        <v>0</v>
      </c>
    </row>
    <row r="310" spans="1:12" ht="12.75">
      <c r="A310" s="17" t="e">
        <f>#REF!</f>
        <v>#REF!</v>
      </c>
      <c r="B310" s="18" t="s">
        <v>12</v>
      </c>
      <c r="C310" s="19" t="s">
        <v>1331</v>
      </c>
      <c r="D310" s="20">
        <v>264</v>
      </c>
      <c r="E310" s="19" t="s">
        <v>14</v>
      </c>
      <c r="F310" s="20" t="s">
        <v>15</v>
      </c>
      <c r="G310" s="21" t="s">
        <v>1098</v>
      </c>
      <c r="H310" s="21" t="s">
        <v>1332</v>
      </c>
      <c r="I310" s="22">
        <v>0.438</v>
      </c>
      <c r="J310" s="23">
        <v>2423.9</v>
      </c>
      <c r="K310" s="24">
        <f t="shared" si="10"/>
        <v>2423.9</v>
      </c>
      <c r="L310" s="25">
        <v>0</v>
      </c>
    </row>
    <row r="311" spans="1:12" ht="120" customHeight="1">
      <c r="A311" s="17"/>
      <c r="B311" s="87" t="s">
        <v>12</v>
      </c>
      <c r="C311" s="88" t="s">
        <v>1389</v>
      </c>
      <c r="D311" s="89" t="s">
        <v>1378</v>
      </c>
      <c r="E311" s="88" t="s">
        <v>14</v>
      </c>
      <c r="F311" s="89" t="s">
        <v>1378</v>
      </c>
      <c r="G311" s="90" t="s">
        <v>1390</v>
      </c>
      <c r="H311" s="90" t="s">
        <v>1440</v>
      </c>
      <c r="I311" s="22">
        <v>1.024</v>
      </c>
      <c r="J311" s="23">
        <v>5169</v>
      </c>
      <c r="K311" s="24">
        <f t="shared" si="10"/>
        <v>5169</v>
      </c>
      <c r="L311" s="25">
        <v>0</v>
      </c>
    </row>
    <row r="312" spans="1:12" ht="12.75">
      <c r="A312" s="17" t="e">
        <f>#REF!+1</f>
        <v>#REF!</v>
      </c>
      <c r="B312" s="18" t="s">
        <v>12</v>
      </c>
      <c r="C312" s="19" t="s">
        <v>1333</v>
      </c>
      <c r="D312" s="20">
        <v>266</v>
      </c>
      <c r="E312" s="19" t="s">
        <v>14</v>
      </c>
      <c r="F312" s="20" t="s">
        <v>15</v>
      </c>
      <c r="G312" s="91" t="s">
        <v>1112</v>
      </c>
      <c r="H312" s="91"/>
      <c r="I312" s="22">
        <v>0.223</v>
      </c>
      <c r="J312" s="23">
        <v>1036.3</v>
      </c>
      <c r="K312" s="24">
        <f t="shared" si="10"/>
        <v>1036.3</v>
      </c>
      <c r="L312" s="25">
        <v>0</v>
      </c>
    </row>
    <row r="313" spans="1:12" ht="12.75">
      <c r="A313" s="17" t="e">
        <f>#REF!+1</f>
        <v>#REF!</v>
      </c>
      <c r="B313" s="18" t="s">
        <v>12</v>
      </c>
      <c r="C313" s="19" t="s">
        <v>1334</v>
      </c>
      <c r="D313" s="20">
        <v>269</v>
      </c>
      <c r="E313" s="19" t="s">
        <v>14</v>
      </c>
      <c r="F313" s="20" t="s">
        <v>15</v>
      </c>
      <c r="G313" s="21" t="s">
        <v>1085</v>
      </c>
      <c r="H313" s="21" t="s">
        <v>1335</v>
      </c>
      <c r="I313" s="22">
        <v>0.2405</v>
      </c>
      <c r="J313" s="23">
        <v>1142.4</v>
      </c>
      <c r="K313" s="24">
        <f t="shared" si="10"/>
        <v>1142.4</v>
      </c>
      <c r="L313" s="25">
        <v>0</v>
      </c>
    </row>
    <row r="314" spans="1:12" ht="12.75">
      <c r="A314" s="17" t="e">
        <f>#REF!+1</f>
        <v>#REF!</v>
      </c>
      <c r="B314" s="18" t="s">
        <v>12</v>
      </c>
      <c r="C314" s="19" t="s">
        <v>1336</v>
      </c>
      <c r="D314" s="20">
        <v>272</v>
      </c>
      <c r="E314" s="19" t="s">
        <v>20</v>
      </c>
      <c r="F314" s="20" t="s">
        <v>21</v>
      </c>
      <c r="G314" s="21" t="s">
        <v>129</v>
      </c>
      <c r="H314" s="21" t="s">
        <v>1337</v>
      </c>
      <c r="I314" s="22">
        <v>0.15</v>
      </c>
      <c r="J314" s="23">
        <v>1192</v>
      </c>
      <c r="K314" s="24">
        <f t="shared" si="10"/>
        <v>1192</v>
      </c>
      <c r="L314" s="25">
        <v>0</v>
      </c>
    </row>
    <row r="315" spans="1:12" ht="26.25">
      <c r="A315" s="17" t="e">
        <f>#REF!</f>
        <v>#REF!</v>
      </c>
      <c r="B315" s="18" t="s">
        <v>12</v>
      </c>
      <c r="C315" s="19" t="s">
        <v>1338</v>
      </c>
      <c r="D315" s="20">
        <v>273</v>
      </c>
      <c r="E315" s="19" t="s">
        <v>20</v>
      </c>
      <c r="F315" s="20" t="s">
        <v>21</v>
      </c>
      <c r="G315" s="21" t="s">
        <v>1337</v>
      </c>
      <c r="H315" s="21" t="s">
        <v>1339</v>
      </c>
      <c r="I315" s="22">
        <v>0.74</v>
      </c>
      <c r="J315" s="23">
        <v>5535</v>
      </c>
      <c r="K315" s="24">
        <f t="shared" si="10"/>
        <v>5535</v>
      </c>
      <c r="L315" s="25">
        <v>0</v>
      </c>
    </row>
    <row r="316" spans="1:12" ht="12.75">
      <c r="A316" s="17" t="e">
        <f>#REF!</f>
        <v>#REF!</v>
      </c>
      <c r="B316" s="18" t="s">
        <v>12</v>
      </c>
      <c r="C316" s="19" t="s">
        <v>1340</v>
      </c>
      <c r="D316" s="20">
        <v>274</v>
      </c>
      <c r="E316" s="19" t="s">
        <v>14</v>
      </c>
      <c r="F316" s="20" t="s">
        <v>33</v>
      </c>
      <c r="G316" s="21" t="s">
        <v>1116</v>
      </c>
      <c r="H316" s="21" t="s">
        <v>1117</v>
      </c>
      <c r="I316" s="22">
        <v>0.2205</v>
      </c>
      <c r="J316" s="23">
        <v>1493</v>
      </c>
      <c r="K316" s="24">
        <f t="shared" si="10"/>
        <v>1493</v>
      </c>
      <c r="L316" s="25">
        <v>0</v>
      </c>
    </row>
    <row r="317" spans="1:12" ht="12.75">
      <c r="A317" s="17" t="e">
        <f>#REF!+1</f>
        <v>#REF!</v>
      </c>
      <c r="B317" s="18" t="s">
        <v>12</v>
      </c>
      <c r="C317" s="19" t="s">
        <v>1341</v>
      </c>
      <c r="D317" s="20">
        <v>278</v>
      </c>
      <c r="E317" s="19" t="s">
        <v>14</v>
      </c>
      <c r="F317" s="20" t="s">
        <v>15</v>
      </c>
      <c r="G317" s="21" t="s">
        <v>1268</v>
      </c>
      <c r="H317" s="21" t="s">
        <v>154</v>
      </c>
      <c r="I317" s="22">
        <v>0.1</v>
      </c>
      <c r="J317" s="23">
        <v>1573</v>
      </c>
      <c r="K317" s="24">
        <f t="shared" si="10"/>
        <v>1573</v>
      </c>
      <c r="L317" s="25">
        <v>0</v>
      </c>
    </row>
    <row r="318" spans="1:12" ht="26.25">
      <c r="A318" s="17" t="e">
        <f>#REF!+1</f>
        <v>#REF!</v>
      </c>
      <c r="B318" s="26" t="s">
        <v>12</v>
      </c>
      <c r="C318" s="26" t="s">
        <v>1342</v>
      </c>
      <c r="D318" s="20">
        <v>282</v>
      </c>
      <c r="E318" s="26" t="s">
        <v>20</v>
      </c>
      <c r="F318" s="20" t="s">
        <v>21</v>
      </c>
      <c r="G318" s="21" t="s">
        <v>1160</v>
      </c>
      <c r="H318" s="21" t="s">
        <v>231</v>
      </c>
      <c r="I318" s="22">
        <v>0.92</v>
      </c>
      <c r="J318" s="23">
        <v>6157</v>
      </c>
      <c r="K318" s="24">
        <f t="shared" si="10"/>
        <v>6157</v>
      </c>
      <c r="L318" s="25">
        <v>0</v>
      </c>
    </row>
    <row r="319" spans="1:12" ht="12.75">
      <c r="A319" s="17" t="e">
        <f>#REF!+1</f>
        <v>#REF!</v>
      </c>
      <c r="B319" s="26" t="s">
        <v>12</v>
      </c>
      <c r="C319" s="26" t="s">
        <v>1345</v>
      </c>
      <c r="D319" s="20">
        <v>291</v>
      </c>
      <c r="E319" s="26" t="s">
        <v>14</v>
      </c>
      <c r="F319" s="20" t="s">
        <v>15</v>
      </c>
      <c r="G319" s="21" t="s">
        <v>1149</v>
      </c>
      <c r="H319" s="21" t="s">
        <v>118</v>
      </c>
      <c r="I319" s="22">
        <v>0.252</v>
      </c>
      <c r="J319" s="23">
        <v>1287.8</v>
      </c>
      <c r="K319" s="24">
        <f t="shared" si="10"/>
        <v>1287.8</v>
      </c>
      <c r="L319" s="25">
        <v>0</v>
      </c>
    </row>
    <row r="320" spans="1:12" ht="12.75">
      <c r="A320" s="17" t="e">
        <f>A319+1</f>
        <v>#REF!</v>
      </c>
      <c r="B320" s="26" t="s">
        <v>12</v>
      </c>
      <c r="C320" s="26" t="s">
        <v>1346</v>
      </c>
      <c r="D320" s="20">
        <v>292</v>
      </c>
      <c r="E320" s="26" t="s">
        <v>14</v>
      </c>
      <c r="F320" s="20" t="s">
        <v>15</v>
      </c>
      <c r="G320" s="21" t="s">
        <v>1347</v>
      </c>
      <c r="H320" s="21" t="s">
        <v>118</v>
      </c>
      <c r="I320" s="22">
        <v>0.0935</v>
      </c>
      <c r="J320" s="23">
        <v>579.7</v>
      </c>
      <c r="K320" s="24">
        <f t="shared" si="10"/>
        <v>579.7</v>
      </c>
      <c r="L320" s="25">
        <v>0</v>
      </c>
    </row>
    <row r="321" spans="1:12" ht="26.25">
      <c r="A321" s="17" t="e">
        <f>A320+1</f>
        <v>#REF!</v>
      </c>
      <c r="B321" s="26" t="s">
        <v>12</v>
      </c>
      <c r="C321" s="26" t="s">
        <v>1348</v>
      </c>
      <c r="D321" s="20">
        <v>293</v>
      </c>
      <c r="E321" s="26" t="s">
        <v>14</v>
      </c>
      <c r="F321" s="20" t="s">
        <v>33</v>
      </c>
      <c r="G321" s="21" t="s">
        <v>1349</v>
      </c>
      <c r="H321" s="21" t="s">
        <v>1094</v>
      </c>
      <c r="I321" s="22">
        <v>0.321</v>
      </c>
      <c r="J321" s="23">
        <v>1958.1</v>
      </c>
      <c r="K321" s="24">
        <f aca="true" t="shared" si="12" ref="K321:K334">SUM(J321-L321)</f>
        <v>1958.1</v>
      </c>
      <c r="L321" s="25">
        <v>0</v>
      </c>
    </row>
    <row r="322" spans="1:12" ht="12.75">
      <c r="A322" s="17" t="e">
        <f>#REF!+1</f>
        <v>#REF!</v>
      </c>
      <c r="B322" s="26" t="s">
        <v>12</v>
      </c>
      <c r="C322" s="26" t="s">
        <v>1350</v>
      </c>
      <c r="D322" s="20">
        <v>295</v>
      </c>
      <c r="E322" s="26" t="s">
        <v>14</v>
      </c>
      <c r="F322" s="20" t="s">
        <v>33</v>
      </c>
      <c r="G322" s="21" t="s">
        <v>1117</v>
      </c>
      <c r="H322" s="21" t="s">
        <v>1351</v>
      </c>
      <c r="I322" s="22">
        <v>0.278</v>
      </c>
      <c r="J322" s="23">
        <v>1692</v>
      </c>
      <c r="K322" s="24">
        <f t="shared" si="12"/>
        <v>1692</v>
      </c>
      <c r="L322" s="25">
        <v>0</v>
      </c>
    </row>
    <row r="323" spans="1:12" ht="26.25">
      <c r="A323" s="17"/>
      <c r="B323" s="57" t="s">
        <v>12</v>
      </c>
      <c r="C323" s="57" t="s">
        <v>1352</v>
      </c>
      <c r="D323" s="58">
        <v>406</v>
      </c>
      <c r="E323" s="57" t="s">
        <v>14</v>
      </c>
      <c r="F323" s="58" t="s">
        <v>15</v>
      </c>
      <c r="G323" s="51" t="s">
        <v>1353</v>
      </c>
      <c r="H323" s="51" t="s">
        <v>1354</v>
      </c>
      <c r="I323" s="22">
        <v>0.54</v>
      </c>
      <c r="J323" s="23">
        <v>2720</v>
      </c>
      <c r="K323" s="24">
        <f t="shared" si="12"/>
        <v>2720</v>
      </c>
      <c r="L323" s="25">
        <v>0</v>
      </c>
    </row>
    <row r="324" spans="1:12" ht="26.25">
      <c r="A324" s="17" t="e">
        <f>#REF!+1</f>
        <v>#REF!</v>
      </c>
      <c r="B324" s="26" t="s">
        <v>12</v>
      </c>
      <c r="C324" s="26" t="s">
        <v>1355</v>
      </c>
      <c r="D324" s="20">
        <v>298</v>
      </c>
      <c r="E324" s="26" t="s">
        <v>14</v>
      </c>
      <c r="F324" s="20" t="s">
        <v>15</v>
      </c>
      <c r="G324" s="21" t="s">
        <v>1197</v>
      </c>
      <c r="H324" s="21" t="s">
        <v>1356</v>
      </c>
      <c r="I324" s="22">
        <v>0.149</v>
      </c>
      <c r="J324" s="23">
        <v>1364</v>
      </c>
      <c r="K324" s="24">
        <f t="shared" si="12"/>
        <v>1364</v>
      </c>
      <c r="L324" s="25">
        <v>0</v>
      </c>
    </row>
    <row r="325" spans="1:12" ht="26.25">
      <c r="A325" s="17" t="e">
        <f>A324+1</f>
        <v>#REF!</v>
      </c>
      <c r="B325" s="26" t="s">
        <v>12</v>
      </c>
      <c r="C325" s="26" t="s">
        <v>1357</v>
      </c>
      <c r="D325" s="20">
        <v>299</v>
      </c>
      <c r="E325" s="26" t="s">
        <v>14</v>
      </c>
      <c r="F325" s="20" t="s">
        <v>15</v>
      </c>
      <c r="G325" s="21" t="s">
        <v>1117</v>
      </c>
      <c r="H325" s="21" t="s">
        <v>1358</v>
      </c>
      <c r="I325" s="22">
        <v>0.0825</v>
      </c>
      <c r="J325" s="23">
        <v>627</v>
      </c>
      <c r="K325" s="24">
        <f t="shared" si="12"/>
        <v>627</v>
      </c>
      <c r="L325" s="25">
        <v>0</v>
      </c>
    </row>
    <row r="326" spans="1:12" ht="26.25">
      <c r="A326" s="17" t="e">
        <f>#REF!+1</f>
        <v>#REF!</v>
      </c>
      <c r="B326" s="26" t="s">
        <v>12</v>
      </c>
      <c r="C326" s="26" t="s">
        <v>1359</v>
      </c>
      <c r="D326" s="20">
        <v>304</v>
      </c>
      <c r="E326" s="26" t="s">
        <v>14</v>
      </c>
      <c r="F326" s="20" t="s">
        <v>33</v>
      </c>
      <c r="G326" s="21" t="s">
        <v>231</v>
      </c>
      <c r="H326" s="21" t="s">
        <v>1347</v>
      </c>
      <c r="I326" s="22">
        <v>0.665</v>
      </c>
      <c r="J326" s="23">
        <v>5712.4</v>
      </c>
      <c r="K326" s="24">
        <f t="shared" si="12"/>
        <v>5712.4</v>
      </c>
      <c r="L326" s="25">
        <v>0</v>
      </c>
    </row>
    <row r="327" spans="1:12" ht="12.75">
      <c r="A327" s="17" t="e">
        <f>#REF!+1</f>
        <v>#REF!</v>
      </c>
      <c r="B327" s="26" t="s">
        <v>12</v>
      </c>
      <c r="C327" s="26" t="s">
        <v>1360</v>
      </c>
      <c r="D327" s="20">
        <v>310</v>
      </c>
      <c r="E327" s="26" t="s">
        <v>14</v>
      </c>
      <c r="F327" s="20" t="s">
        <v>15</v>
      </c>
      <c r="G327" s="21" t="s">
        <v>1361</v>
      </c>
      <c r="H327" s="21" t="s">
        <v>118</v>
      </c>
      <c r="I327" s="22">
        <v>0.094</v>
      </c>
      <c r="J327" s="23">
        <v>385.4</v>
      </c>
      <c r="K327" s="24">
        <f t="shared" si="12"/>
        <v>385.4</v>
      </c>
      <c r="L327" s="25">
        <v>0</v>
      </c>
    </row>
    <row r="328" spans="1:12" ht="26.25">
      <c r="A328" s="17" t="e">
        <f>#REF!+1</f>
        <v>#REF!</v>
      </c>
      <c r="B328" s="26" t="s">
        <v>12</v>
      </c>
      <c r="C328" s="26" t="s">
        <v>1362</v>
      </c>
      <c r="D328" s="20">
        <v>312</v>
      </c>
      <c r="E328" s="26" t="s">
        <v>14</v>
      </c>
      <c r="F328" s="20" t="s">
        <v>15</v>
      </c>
      <c r="G328" s="21" t="s">
        <v>1363</v>
      </c>
      <c r="H328" s="21" t="s">
        <v>1085</v>
      </c>
      <c r="I328" s="22">
        <v>1.1400000000000001</v>
      </c>
      <c r="J328" s="23">
        <v>6270</v>
      </c>
      <c r="K328" s="24">
        <f t="shared" si="12"/>
        <v>6270</v>
      </c>
      <c r="L328" s="25">
        <v>0</v>
      </c>
    </row>
    <row r="329" spans="1:12" ht="12.75">
      <c r="A329" s="17" t="e">
        <f>A328+1</f>
        <v>#REF!</v>
      </c>
      <c r="B329" s="26" t="s">
        <v>12</v>
      </c>
      <c r="C329" s="26" t="s">
        <v>1364</v>
      </c>
      <c r="D329" s="20">
        <v>313</v>
      </c>
      <c r="E329" s="26" t="s">
        <v>14</v>
      </c>
      <c r="F329" s="20" t="s">
        <v>33</v>
      </c>
      <c r="G329" s="21" t="s">
        <v>1117</v>
      </c>
      <c r="H329" s="21" t="s">
        <v>1091</v>
      </c>
      <c r="I329" s="22">
        <v>0.208</v>
      </c>
      <c r="J329" s="23">
        <v>1660</v>
      </c>
      <c r="K329" s="24">
        <f t="shared" si="12"/>
        <v>1660</v>
      </c>
      <c r="L329" s="25">
        <v>0</v>
      </c>
    </row>
    <row r="330" spans="1:12" ht="12.75">
      <c r="A330" s="17" t="e">
        <f>#REF!+1</f>
        <v>#REF!</v>
      </c>
      <c r="B330" s="26" t="s">
        <v>12</v>
      </c>
      <c r="C330" s="26" t="s">
        <v>1365</v>
      </c>
      <c r="D330" s="20">
        <v>318</v>
      </c>
      <c r="E330" s="26" t="s">
        <v>14</v>
      </c>
      <c r="F330" s="20" t="s">
        <v>15</v>
      </c>
      <c r="G330" s="21" t="s">
        <v>1161</v>
      </c>
      <c r="H330" s="21" t="s">
        <v>1207</v>
      </c>
      <c r="I330" s="22">
        <v>0.0965</v>
      </c>
      <c r="J330" s="23">
        <v>580</v>
      </c>
      <c r="K330" s="24">
        <f t="shared" si="12"/>
        <v>580</v>
      </c>
      <c r="L330" s="25">
        <v>0</v>
      </c>
    </row>
    <row r="331" spans="1:12" ht="26.25">
      <c r="A331" s="17" t="e">
        <f>#REF!+1</f>
        <v>#REF!</v>
      </c>
      <c r="B331" s="26" t="s">
        <v>12</v>
      </c>
      <c r="C331" s="59" t="s">
        <v>1366</v>
      </c>
      <c r="D331" s="20">
        <v>324</v>
      </c>
      <c r="E331" s="26" t="s">
        <v>14</v>
      </c>
      <c r="F331" s="20" t="s">
        <v>15</v>
      </c>
      <c r="G331" s="21" t="s">
        <v>1104</v>
      </c>
      <c r="H331" s="21" t="s">
        <v>118</v>
      </c>
      <c r="I331" s="22">
        <v>0.47</v>
      </c>
      <c r="J331" s="23">
        <v>1659.1</v>
      </c>
      <c r="K331" s="24">
        <f t="shared" si="12"/>
        <v>1659.1</v>
      </c>
      <c r="L331" s="25">
        <v>0</v>
      </c>
    </row>
    <row r="332" spans="1:12" ht="12.75">
      <c r="A332" s="17" t="e">
        <f>A331+1</f>
        <v>#REF!</v>
      </c>
      <c r="B332" s="26" t="s">
        <v>12</v>
      </c>
      <c r="C332" s="26" t="s">
        <v>1367</v>
      </c>
      <c r="D332" s="20">
        <v>325</v>
      </c>
      <c r="E332" s="26" t="s">
        <v>14</v>
      </c>
      <c r="F332" s="20" t="s">
        <v>15</v>
      </c>
      <c r="G332" s="21" t="s">
        <v>1368</v>
      </c>
      <c r="H332" s="21" t="s">
        <v>1369</v>
      </c>
      <c r="I332" s="22">
        <v>0.072</v>
      </c>
      <c r="J332" s="23">
        <v>381.6</v>
      </c>
      <c r="K332" s="24">
        <f t="shared" si="12"/>
        <v>381.6</v>
      </c>
      <c r="L332" s="25">
        <v>0</v>
      </c>
    </row>
    <row r="333" spans="1:12" ht="12.75">
      <c r="A333" s="17" t="e">
        <f>#REF!+1</f>
        <v>#REF!</v>
      </c>
      <c r="B333" s="26" t="s">
        <v>12</v>
      </c>
      <c r="C333" s="26" t="s">
        <v>1370</v>
      </c>
      <c r="D333" s="20">
        <v>329</v>
      </c>
      <c r="E333" s="26" t="s">
        <v>14</v>
      </c>
      <c r="F333" s="20" t="s">
        <v>15</v>
      </c>
      <c r="G333" s="21" t="s">
        <v>1371</v>
      </c>
      <c r="H333" s="21" t="s">
        <v>1372</v>
      </c>
      <c r="I333" s="22">
        <v>0.1645</v>
      </c>
      <c r="J333" s="23">
        <v>987</v>
      </c>
      <c r="K333" s="24">
        <f t="shared" si="12"/>
        <v>987</v>
      </c>
      <c r="L333" s="25">
        <v>0</v>
      </c>
    </row>
    <row r="334" spans="1:12" ht="39">
      <c r="A334" s="17" t="e">
        <f>#REF!+1</f>
        <v>#REF!</v>
      </c>
      <c r="B334" s="26" t="s">
        <v>12</v>
      </c>
      <c r="C334" s="26" t="s">
        <v>1373</v>
      </c>
      <c r="D334" s="20">
        <v>339</v>
      </c>
      <c r="E334" s="26" t="s">
        <v>20</v>
      </c>
      <c r="F334" s="20" t="s">
        <v>21</v>
      </c>
      <c r="G334" s="21" t="s">
        <v>1116</v>
      </c>
      <c r="H334" s="21" t="s">
        <v>1374</v>
      </c>
      <c r="I334" s="22">
        <v>0.77</v>
      </c>
      <c r="J334" s="23">
        <v>10440</v>
      </c>
      <c r="K334" s="24">
        <f t="shared" si="12"/>
        <v>10440</v>
      </c>
      <c r="L334" s="25">
        <v>0</v>
      </c>
    </row>
    <row r="335" spans="1:12" ht="12.75">
      <c r="A335" s="17"/>
      <c r="B335" s="26" t="s">
        <v>12</v>
      </c>
      <c r="C335" s="26" t="s">
        <v>1375</v>
      </c>
      <c r="D335" s="20">
        <v>403</v>
      </c>
      <c r="E335" s="26" t="s">
        <v>14</v>
      </c>
      <c r="F335" s="20" t="s">
        <v>15</v>
      </c>
      <c r="G335" s="21" t="s">
        <v>1237</v>
      </c>
      <c r="H335" s="21" t="s">
        <v>1376</v>
      </c>
      <c r="I335" s="22">
        <v>0.183</v>
      </c>
      <c r="J335" s="23">
        <v>917.8</v>
      </c>
      <c r="K335" s="24">
        <f>SUM(J335-L335)</f>
        <v>917.8</v>
      </c>
      <c r="L335" s="25">
        <v>0</v>
      </c>
    </row>
    <row r="336" spans="1:12" ht="12.75">
      <c r="A336" s="17" t="e">
        <f>#REF!+1</f>
        <v>#REF!</v>
      </c>
      <c r="B336" s="26"/>
      <c r="C336" s="26" t="s">
        <v>1057</v>
      </c>
      <c r="D336" s="20"/>
      <c r="E336" s="26" t="s">
        <v>1058</v>
      </c>
      <c r="F336" s="20" t="s">
        <v>15</v>
      </c>
      <c r="G336" s="21"/>
      <c r="H336" s="21"/>
      <c r="I336" s="22"/>
      <c r="J336" s="34">
        <v>66357</v>
      </c>
      <c r="K336" s="24">
        <f>SUM(J336-L336)</f>
        <v>66357</v>
      </c>
      <c r="L336" s="25">
        <v>0</v>
      </c>
    </row>
    <row r="337" spans="2:12" ht="12.75">
      <c r="B337" s="3"/>
      <c r="C337" s="3"/>
      <c r="D337" s="35"/>
      <c r="F337" s="35"/>
      <c r="G337" s="36"/>
      <c r="H337" s="37"/>
      <c r="I337" s="1"/>
      <c r="J337" s="38"/>
      <c r="K337" s="38"/>
      <c r="L337" s="39"/>
    </row>
    <row r="338" spans="7:12" ht="25.5" customHeight="1">
      <c r="G338" s="99" t="s">
        <v>1059</v>
      </c>
      <c r="H338" s="100"/>
      <c r="I338" s="40" t="s">
        <v>1060</v>
      </c>
      <c r="J338" s="41">
        <f>SUM(J8:J337)</f>
        <v>1165489.5300000005</v>
      </c>
      <c r="K338" s="41">
        <f>SUM(K8:K337)</f>
        <v>1165489.5300000005</v>
      </c>
      <c r="L338" s="41">
        <f>SUM(L8:L337)</f>
        <v>0</v>
      </c>
    </row>
    <row r="339" spans="7:12" ht="12.75">
      <c r="G339" s="99" t="s">
        <v>1061</v>
      </c>
      <c r="H339" s="100"/>
      <c r="I339" s="42" t="s">
        <v>1062</v>
      </c>
      <c r="J339" s="43">
        <f>SUM(J338)/100</f>
        <v>11654.895300000006</v>
      </c>
      <c r="K339" s="44">
        <f>SUM(K338)/100</f>
        <v>11654.895300000006</v>
      </c>
      <c r="L339" s="45">
        <f>SUM(L338)/100</f>
        <v>0</v>
      </c>
    </row>
    <row r="340" spans="7:12" ht="12.75">
      <c r="G340" s="99" t="s">
        <v>1063</v>
      </c>
      <c r="H340" s="100"/>
      <c r="I340" s="42" t="s">
        <v>1064</v>
      </c>
      <c r="J340" s="38"/>
      <c r="K340" s="38"/>
      <c r="L340" s="46">
        <f>SUM(L339*1)</f>
        <v>0</v>
      </c>
    </row>
  </sheetData>
  <sheetProtection/>
  <mergeCells count="27">
    <mergeCell ref="L5:L6"/>
    <mergeCell ref="G339:H339"/>
    <mergeCell ref="G340:H340"/>
    <mergeCell ref="G187:H187"/>
    <mergeCell ref="G338:H338"/>
    <mergeCell ref="G19:H19"/>
    <mergeCell ref="G57:H57"/>
    <mergeCell ref="G81:H81"/>
    <mergeCell ref="G95:H95"/>
    <mergeCell ref="G312:H312"/>
    <mergeCell ref="G298:H298"/>
    <mergeCell ref="G189:H189"/>
    <mergeCell ref="G191:H191"/>
    <mergeCell ref="G200:H200"/>
    <mergeCell ref="G212:H212"/>
    <mergeCell ref="A5:A6"/>
    <mergeCell ref="B5:C6"/>
    <mergeCell ref="D5:D6"/>
    <mergeCell ref="E5:E6"/>
    <mergeCell ref="F5:F6"/>
    <mergeCell ref="G264:H264"/>
    <mergeCell ref="J5:J6"/>
    <mergeCell ref="K5:K6"/>
    <mergeCell ref="I5:I6"/>
    <mergeCell ref="G98:H98"/>
    <mergeCell ref="G280:H280"/>
    <mergeCell ref="G5:H5"/>
  </mergeCells>
  <printOptions/>
  <pageMargins left="0.31496062992125984" right="0.2362204724409449" top="0.984251968503937" bottom="0.4724409448818898" header="0.3937007874015748" footer="0.2362204724409449"/>
  <pageSetup fitToHeight="0" horizontalDpi="600" verticalDpi="600" orientation="landscape" paperSize="9" scale="75" r:id="rId1"/>
  <headerFooter alignWithMargins="0">
    <oddHeader>&amp;CLetnie utrzymanie jezdni ulic na terenie miasta Chorzowa - 
Wykaz ulic</oddHeader>
    <oddFooter>&amp;LMiejski Zarząd Ulic I Mostów&amp;CStrona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PageLayoutView="0" workbookViewId="0" topLeftCell="A39">
      <selection activeCell="B49" sqref="B49:K49"/>
    </sheetView>
  </sheetViews>
  <sheetFormatPr defaultColWidth="9.00390625" defaultRowHeight="12.75"/>
  <cols>
    <col min="1" max="1" width="9.00390625" style="1" customWidth="1"/>
    <col min="2" max="2" width="34.875" style="1" customWidth="1"/>
    <col min="3" max="16384" width="9.00390625" style="1" customWidth="1"/>
  </cols>
  <sheetData>
    <row r="1" spans="1:17" ht="39.75" thickTop="1">
      <c r="A1" s="60"/>
      <c r="B1" s="61" t="s">
        <v>1446</v>
      </c>
      <c r="C1" s="62"/>
      <c r="D1" s="62"/>
      <c r="E1" s="62"/>
      <c r="F1" s="63"/>
      <c r="G1" s="62"/>
      <c r="H1" s="62"/>
      <c r="I1" s="62"/>
      <c r="J1" s="62"/>
      <c r="K1" s="62"/>
      <c r="L1" s="62"/>
      <c r="M1" s="62"/>
      <c r="N1" s="62"/>
      <c r="O1" s="62"/>
      <c r="P1" s="62"/>
      <c r="Q1" s="64"/>
    </row>
    <row r="2" spans="1:17" ht="42">
      <c r="A2" s="65" t="s">
        <v>1426</v>
      </c>
      <c r="B2" s="66" t="s">
        <v>1392</v>
      </c>
      <c r="C2" s="66" t="s">
        <v>1393</v>
      </c>
      <c r="D2" s="66" t="s">
        <v>1393</v>
      </c>
      <c r="E2" s="66" t="s">
        <v>1393</v>
      </c>
      <c r="F2" s="66" t="s">
        <v>1393</v>
      </c>
      <c r="G2" s="66" t="s">
        <v>1393</v>
      </c>
      <c r="H2" s="66" t="s">
        <v>1393</v>
      </c>
      <c r="I2" s="66" t="s">
        <v>1393</v>
      </c>
      <c r="J2" s="66" t="s">
        <v>1393</v>
      </c>
      <c r="K2" s="66" t="s">
        <v>1393</v>
      </c>
      <c r="L2" s="66" t="s">
        <v>1393</v>
      </c>
      <c r="M2" s="66" t="s">
        <v>1393</v>
      </c>
      <c r="N2" s="66" t="s">
        <v>1393</v>
      </c>
      <c r="O2" s="66" t="s">
        <v>1393</v>
      </c>
      <c r="P2" s="66" t="s">
        <v>1393</v>
      </c>
      <c r="Q2" s="67" t="s">
        <v>1394</v>
      </c>
    </row>
    <row r="3" spans="1:17" ht="26.25">
      <c r="A3" s="68">
        <v>1</v>
      </c>
      <c r="B3" s="69" t="s">
        <v>1395</v>
      </c>
      <c r="C3" s="70">
        <v>830</v>
      </c>
      <c r="D3" s="70">
        <v>242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>
        <f>SUM(C3:P3)</f>
        <v>1072</v>
      </c>
    </row>
    <row r="4" spans="1:17" ht="18" customHeight="1">
      <c r="A4" s="68">
        <v>2</v>
      </c>
      <c r="B4" s="69" t="s">
        <v>1445</v>
      </c>
      <c r="C4" s="70">
        <v>1944</v>
      </c>
      <c r="D4" s="70">
        <v>933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>
        <f>SUM(C4:P4)</f>
        <v>2877</v>
      </c>
    </row>
    <row r="5" spans="1:17" ht="25.5" customHeight="1">
      <c r="A5" s="68">
        <v>3</v>
      </c>
      <c r="B5" s="69" t="s">
        <v>1444</v>
      </c>
      <c r="C5" s="70">
        <v>399</v>
      </c>
      <c r="D5" s="70">
        <v>567</v>
      </c>
      <c r="E5" s="70">
        <v>195</v>
      </c>
      <c r="F5" s="70">
        <v>645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1">
        <f>SUM(C5:P5)</f>
        <v>1806</v>
      </c>
    </row>
    <row r="6" spans="1:17" ht="12.75">
      <c r="A6" s="68">
        <v>4</v>
      </c>
      <c r="B6" s="69" t="s">
        <v>1396</v>
      </c>
      <c r="C6" s="70">
        <v>636</v>
      </c>
      <c r="D6" s="70">
        <v>414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>
        <f>SUM(C6:P6)</f>
        <v>1050</v>
      </c>
    </row>
    <row r="7" spans="1:17" ht="12.75">
      <c r="A7" s="68">
        <v>5</v>
      </c>
      <c r="B7" s="69" t="s">
        <v>1397</v>
      </c>
      <c r="C7" s="70">
        <v>855</v>
      </c>
      <c r="D7" s="70">
        <v>276</v>
      </c>
      <c r="E7" s="70">
        <v>400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>
        <f>SUM(C7:P7)</f>
        <v>1531</v>
      </c>
    </row>
    <row r="8" spans="1:17" ht="12.75">
      <c r="A8" s="68">
        <v>6</v>
      </c>
      <c r="B8" s="69" t="s">
        <v>1398</v>
      </c>
      <c r="C8" s="70">
        <v>16</v>
      </c>
      <c r="D8" s="70">
        <v>215</v>
      </c>
      <c r="E8" s="70">
        <v>100</v>
      </c>
      <c r="F8" s="70">
        <v>231</v>
      </c>
      <c r="G8" s="70">
        <v>1136</v>
      </c>
      <c r="H8" s="70"/>
      <c r="I8" s="70"/>
      <c r="J8" s="70"/>
      <c r="K8" s="70"/>
      <c r="L8" s="70"/>
      <c r="M8" s="70"/>
      <c r="N8" s="70"/>
      <c r="O8" s="70"/>
      <c r="P8" s="70"/>
      <c r="Q8" s="71">
        <f>SUM(C8:P8)</f>
        <v>1698</v>
      </c>
    </row>
    <row r="9" spans="1:17" ht="12.75">
      <c r="A9" s="68">
        <v>7</v>
      </c>
      <c r="B9" s="69" t="s">
        <v>1399</v>
      </c>
      <c r="C9" s="70">
        <v>752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>
        <f>SUM(C9:P9)</f>
        <v>752</v>
      </c>
    </row>
    <row r="10" spans="1:17" ht="12.75">
      <c r="A10" s="68">
        <v>8</v>
      </c>
      <c r="B10" s="69" t="s">
        <v>1400</v>
      </c>
      <c r="C10" s="70">
        <v>977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>
        <f>SUM(C10:P10)</f>
        <v>977</v>
      </c>
    </row>
    <row r="11" spans="1:17" ht="12.75">
      <c r="A11" s="68">
        <v>9</v>
      </c>
      <c r="B11" s="69" t="s">
        <v>1401</v>
      </c>
      <c r="C11" s="70">
        <v>810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>
        <f>SUM(C11:P11)</f>
        <v>810</v>
      </c>
    </row>
    <row r="12" spans="1:17" ht="12.75">
      <c r="A12" s="68">
        <v>10</v>
      </c>
      <c r="B12" s="69" t="s">
        <v>1402</v>
      </c>
      <c r="C12" s="70">
        <v>983</v>
      </c>
      <c r="D12" s="70">
        <v>557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>
        <f>SUM(C12:P12)</f>
        <v>1540</v>
      </c>
    </row>
    <row r="13" spans="1:17" ht="12.75">
      <c r="A13" s="68">
        <v>11</v>
      </c>
      <c r="B13" s="69" t="s">
        <v>1403</v>
      </c>
      <c r="C13" s="70">
        <v>198</v>
      </c>
      <c r="D13" s="70">
        <v>461</v>
      </c>
      <c r="E13" s="70">
        <v>805</v>
      </c>
      <c r="F13" s="70">
        <v>446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>
        <f>SUM(C13:P13)</f>
        <v>1910</v>
      </c>
    </row>
    <row r="14" spans="1:18" ht="12.75">
      <c r="A14" s="68">
        <v>12</v>
      </c>
      <c r="B14" s="69" t="s">
        <v>1404</v>
      </c>
      <c r="C14" s="70">
        <v>20</v>
      </c>
      <c r="D14" s="70">
        <v>484</v>
      </c>
      <c r="E14" s="70">
        <v>400</v>
      </c>
      <c r="F14" s="70">
        <v>10</v>
      </c>
      <c r="G14" s="70">
        <v>202</v>
      </c>
      <c r="H14" s="70">
        <v>77</v>
      </c>
      <c r="I14" s="70">
        <v>3</v>
      </c>
      <c r="J14" s="70">
        <v>316</v>
      </c>
      <c r="K14" s="70">
        <v>156</v>
      </c>
      <c r="L14" s="70">
        <v>245</v>
      </c>
      <c r="M14" s="70">
        <v>299</v>
      </c>
      <c r="N14" s="70">
        <v>33</v>
      </c>
      <c r="O14" s="70">
        <v>565</v>
      </c>
      <c r="P14" s="70">
        <v>388</v>
      </c>
      <c r="Q14" s="71">
        <f>SUM(C14:P14)</f>
        <v>3198</v>
      </c>
      <c r="R14" s="2"/>
    </row>
    <row r="15" spans="1:17" ht="12.75">
      <c r="A15" s="68">
        <v>13</v>
      </c>
      <c r="B15" s="69" t="s">
        <v>1405</v>
      </c>
      <c r="C15" s="70">
        <v>328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1">
        <f>SUM(C15:P15)</f>
        <v>328</v>
      </c>
    </row>
    <row r="16" spans="1:17" ht="12.75">
      <c r="A16" s="68">
        <v>14</v>
      </c>
      <c r="B16" s="69" t="s">
        <v>1406</v>
      </c>
      <c r="C16" s="70">
        <v>2500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>
        <f>SUM(C16:P16)</f>
        <v>2500</v>
      </c>
    </row>
    <row r="17" spans="1:17" ht="12.75">
      <c r="A17" s="68">
        <v>15</v>
      </c>
      <c r="B17" s="69" t="s">
        <v>1407</v>
      </c>
      <c r="C17" s="70">
        <v>35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>
        <f>SUM(C17:P17)</f>
        <v>35</v>
      </c>
    </row>
    <row r="18" spans="1:17" ht="12.75">
      <c r="A18" s="68">
        <v>16</v>
      </c>
      <c r="B18" s="69" t="s">
        <v>1408</v>
      </c>
      <c r="C18" s="70">
        <v>174</v>
      </c>
      <c r="D18" s="70">
        <v>150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1">
        <f>SUM(C18:P18)</f>
        <v>324</v>
      </c>
    </row>
    <row r="19" spans="1:17" ht="39">
      <c r="A19" s="72">
        <v>17</v>
      </c>
      <c r="B19" s="69" t="s">
        <v>1409</v>
      </c>
      <c r="C19" s="73">
        <v>573</v>
      </c>
      <c r="D19" s="70">
        <v>714</v>
      </c>
      <c r="E19" s="73">
        <v>320</v>
      </c>
      <c r="F19" s="73">
        <v>240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>
        <f>SUM(C19:P19)</f>
        <v>1847</v>
      </c>
    </row>
    <row r="20" spans="1:17" ht="26.25">
      <c r="A20" s="74">
        <v>18</v>
      </c>
      <c r="B20" s="69" t="s">
        <v>1410</v>
      </c>
      <c r="C20" s="75">
        <v>1358</v>
      </c>
      <c r="D20" s="70"/>
      <c r="E20" s="73"/>
      <c r="F20" s="73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>
        <f>SUM(C20:P20)</f>
        <v>1358</v>
      </c>
    </row>
    <row r="21" spans="1:17" ht="26.25">
      <c r="A21" s="74">
        <v>19</v>
      </c>
      <c r="B21" s="69" t="s">
        <v>1411</v>
      </c>
      <c r="C21" s="75">
        <v>402</v>
      </c>
      <c r="D21" s="70"/>
      <c r="E21" s="73"/>
      <c r="F21" s="73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6">
        <f>SUM(C21:P21)</f>
        <v>402</v>
      </c>
    </row>
    <row r="22" spans="1:17" ht="26.25">
      <c r="A22" s="74">
        <v>20</v>
      </c>
      <c r="B22" s="69" t="s">
        <v>1412</v>
      </c>
      <c r="C22" s="75">
        <v>345</v>
      </c>
      <c r="D22" s="70">
        <v>334</v>
      </c>
      <c r="E22" s="73"/>
      <c r="F22" s="73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6">
        <f>SUM(C22:P22)</f>
        <v>679</v>
      </c>
    </row>
    <row r="23" spans="1:17" ht="26.25">
      <c r="A23" s="74">
        <v>21</v>
      </c>
      <c r="B23" s="69" t="s">
        <v>1421</v>
      </c>
      <c r="C23" s="75">
        <v>940</v>
      </c>
      <c r="D23" s="70"/>
      <c r="E23" s="73"/>
      <c r="F23" s="73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6">
        <f>SUM(C23:P23)</f>
        <v>940</v>
      </c>
    </row>
    <row r="24" spans="1:17" ht="12.75">
      <c r="A24" s="68">
        <v>22</v>
      </c>
      <c r="B24" s="69" t="s">
        <v>1413</v>
      </c>
      <c r="C24" s="70">
        <v>430</v>
      </c>
      <c r="D24" s="70">
        <v>26</v>
      </c>
      <c r="E24" s="70">
        <v>405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6">
        <f>SUM(C24:P24)</f>
        <v>861</v>
      </c>
    </row>
    <row r="25" spans="1:17" ht="12.75">
      <c r="A25" s="68">
        <v>23</v>
      </c>
      <c r="B25" s="69" t="s">
        <v>1414</v>
      </c>
      <c r="C25" s="70">
        <v>198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6">
        <f>SUM(C25:P25)</f>
        <v>198</v>
      </c>
    </row>
    <row r="26" spans="1:17" ht="12.75">
      <c r="A26" s="68">
        <v>24</v>
      </c>
      <c r="B26" s="77" t="s">
        <v>1415</v>
      </c>
      <c r="C26" s="70">
        <v>185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6">
        <f>SUM(C26:P26)</f>
        <v>185</v>
      </c>
    </row>
    <row r="27" spans="1:17" ht="12.75">
      <c r="A27" s="68">
        <v>25</v>
      </c>
      <c r="B27" s="77" t="s">
        <v>1416</v>
      </c>
      <c r="C27" s="70">
        <v>4</v>
      </c>
      <c r="D27" s="70">
        <v>2</v>
      </c>
      <c r="E27" s="70">
        <v>41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6">
        <f>SUM(C27:P27)</f>
        <v>47</v>
      </c>
    </row>
    <row r="28" spans="1:17" ht="26.25">
      <c r="A28" s="72">
        <v>26</v>
      </c>
      <c r="B28" s="77" t="s">
        <v>1417</v>
      </c>
      <c r="C28" s="73">
        <v>515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6">
        <f>SUM(C28:P28)</f>
        <v>515</v>
      </c>
    </row>
    <row r="29" spans="1:17" ht="26.25">
      <c r="A29" s="74">
        <v>27</v>
      </c>
      <c r="B29" s="77" t="s">
        <v>1418</v>
      </c>
      <c r="C29" s="75">
        <v>735</v>
      </c>
      <c r="D29" s="70"/>
      <c r="E29" s="70"/>
      <c r="F29" s="70"/>
      <c r="G29" s="75"/>
      <c r="H29" s="70"/>
      <c r="I29" s="70"/>
      <c r="J29" s="70"/>
      <c r="K29" s="70"/>
      <c r="L29" s="70"/>
      <c r="M29" s="70"/>
      <c r="N29" s="70"/>
      <c r="O29" s="70"/>
      <c r="P29" s="70"/>
      <c r="Q29" s="76">
        <f>SUM(C29:P29)</f>
        <v>735</v>
      </c>
    </row>
    <row r="30" spans="1:17" ht="52.5">
      <c r="A30" s="74">
        <v>28</v>
      </c>
      <c r="B30" s="77" t="s">
        <v>1422</v>
      </c>
      <c r="C30" s="75">
        <v>1764</v>
      </c>
      <c r="D30" s="70"/>
      <c r="E30" s="70"/>
      <c r="F30" s="70"/>
      <c r="G30" s="75"/>
      <c r="H30" s="70"/>
      <c r="I30" s="70"/>
      <c r="J30" s="70"/>
      <c r="K30" s="70"/>
      <c r="L30" s="70"/>
      <c r="M30" s="70"/>
      <c r="N30" s="70"/>
      <c r="O30" s="70"/>
      <c r="P30" s="70"/>
      <c r="Q30" s="76">
        <f>SUM(C30:P30)</f>
        <v>1764</v>
      </c>
    </row>
    <row r="31" spans="1:17" ht="26.25">
      <c r="A31" s="74">
        <v>29</v>
      </c>
      <c r="B31" s="77" t="s">
        <v>1419</v>
      </c>
      <c r="C31" s="75">
        <v>1326</v>
      </c>
      <c r="D31" s="70"/>
      <c r="E31" s="70"/>
      <c r="F31" s="70"/>
      <c r="G31" s="75"/>
      <c r="H31" s="70"/>
      <c r="I31" s="70"/>
      <c r="J31" s="70"/>
      <c r="K31" s="70"/>
      <c r="L31" s="70"/>
      <c r="M31" s="70"/>
      <c r="N31" s="70"/>
      <c r="O31" s="70"/>
      <c r="P31" s="70"/>
      <c r="Q31" s="76">
        <f>SUM(C31:P31)</f>
        <v>1326</v>
      </c>
    </row>
    <row r="32" spans="1:17" ht="26.25">
      <c r="A32" s="82">
        <v>30</v>
      </c>
      <c r="B32" s="83" t="s">
        <v>1423</v>
      </c>
      <c r="C32" s="84">
        <v>280</v>
      </c>
      <c r="D32" s="85"/>
      <c r="E32" s="85"/>
      <c r="F32" s="85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6">
        <f>SUM(C32:P32)</f>
        <v>280</v>
      </c>
    </row>
    <row r="33" spans="1:17" ht="26.25">
      <c r="A33" s="82">
        <v>31</v>
      </c>
      <c r="B33" s="83" t="s">
        <v>1424</v>
      </c>
      <c r="C33" s="84">
        <v>520</v>
      </c>
      <c r="D33" s="85"/>
      <c r="E33" s="85"/>
      <c r="F33" s="85"/>
      <c r="G33" s="84"/>
      <c r="H33" s="85"/>
      <c r="I33" s="85"/>
      <c r="J33" s="85"/>
      <c r="K33" s="85"/>
      <c r="L33" s="85"/>
      <c r="M33" s="85"/>
      <c r="N33" s="85"/>
      <c r="O33" s="85"/>
      <c r="P33" s="85"/>
      <c r="Q33" s="86">
        <f>SUM(C33:P33)</f>
        <v>520</v>
      </c>
    </row>
    <row r="34" spans="1:17" ht="39">
      <c r="A34" s="82">
        <v>32</v>
      </c>
      <c r="B34" s="83" t="s">
        <v>1433</v>
      </c>
      <c r="C34" s="84">
        <v>7235</v>
      </c>
      <c r="D34" s="85">
        <v>2664</v>
      </c>
      <c r="E34" s="85">
        <v>1864</v>
      </c>
      <c r="F34" s="85">
        <v>1300</v>
      </c>
      <c r="G34" s="84">
        <v>1535</v>
      </c>
      <c r="H34" s="85">
        <v>600</v>
      </c>
      <c r="I34" s="85"/>
      <c r="J34" s="85"/>
      <c r="K34" s="85"/>
      <c r="L34" s="85"/>
      <c r="M34" s="85"/>
      <c r="N34" s="85"/>
      <c r="O34" s="85"/>
      <c r="P34" s="85"/>
      <c r="Q34" s="86">
        <f>SUM(C34:P34)</f>
        <v>15198</v>
      </c>
    </row>
    <row r="35" spans="1:17" ht="39">
      <c r="A35" s="82">
        <v>33</v>
      </c>
      <c r="B35" s="83" t="s">
        <v>1435</v>
      </c>
      <c r="C35" s="84">
        <v>741</v>
      </c>
      <c r="D35" s="85">
        <v>236</v>
      </c>
      <c r="E35" s="85">
        <v>4</v>
      </c>
      <c r="F35" s="85"/>
      <c r="G35" s="84"/>
      <c r="H35" s="85"/>
      <c r="I35" s="85"/>
      <c r="J35" s="85"/>
      <c r="K35" s="85"/>
      <c r="L35" s="85"/>
      <c r="M35" s="85"/>
      <c r="N35" s="85"/>
      <c r="O35" s="85"/>
      <c r="P35" s="85"/>
      <c r="Q35" s="86">
        <f>SUM(C35:P35)</f>
        <v>981</v>
      </c>
    </row>
    <row r="36" spans="1:17" ht="39">
      <c r="A36" s="82">
        <v>34</v>
      </c>
      <c r="B36" s="83" t="s">
        <v>1436</v>
      </c>
      <c r="C36" s="84">
        <v>613</v>
      </c>
      <c r="D36" s="85">
        <v>853</v>
      </c>
      <c r="E36" s="85">
        <v>662</v>
      </c>
      <c r="F36" s="85">
        <v>257</v>
      </c>
      <c r="G36" s="84">
        <v>194</v>
      </c>
      <c r="H36" s="85">
        <v>97</v>
      </c>
      <c r="I36" s="85"/>
      <c r="J36" s="85"/>
      <c r="K36" s="85"/>
      <c r="L36" s="85"/>
      <c r="M36" s="85"/>
      <c r="N36" s="85"/>
      <c r="O36" s="85"/>
      <c r="P36" s="85"/>
      <c r="Q36" s="86">
        <f>SUM(C36:P36)</f>
        <v>2676</v>
      </c>
    </row>
    <row r="37" spans="1:17" ht="39">
      <c r="A37" s="82">
        <v>35</v>
      </c>
      <c r="B37" s="83" t="s">
        <v>1437</v>
      </c>
      <c r="C37" s="84">
        <v>342</v>
      </c>
      <c r="D37" s="85"/>
      <c r="E37" s="85"/>
      <c r="F37" s="85"/>
      <c r="G37" s="84"/>
      <c r="H37" s="85"/>
      <c r="I37" s="85"/>
      <c r="J37" s="85"/>
      <c r="K37" s="85"/>
      <c r="L37" s="85"/>
      <c r="M37" s="85"/>
      <c r="N37" s="85"/>
      <c r="O37" s="85"/>
      <c r="P37" s="85"/>
      <c r="Q37" s="86">
        <f>SUM(C37:P37)</f>
        <v>342</v>
      </c>
    </row>
    <row r="38" spans="1:17" ht="26.25">
      <c r="A38" s="82">
        <v>36</v>
      </c>
      <c r="B38" s="83" t="s">
        <v>1434</v>
      </c>
      <c r="C38" s="84">
        <v>116</v>
      </c>
      <c r="D38" s="85">
        <v>102</v>
      </c>
      <c r="E38" s="85">
        <v>15</v>
      </c>
      <c r="F38" s="85">
        <v>13</v>
      </c>
      <c r="G38" s="84">
        <v>40</v>
      </c>
      <c r="H38" s="85"/>
      <c r="I38" s="85"/>
      <c r="J38" s="85"/>
      <c r="K38" s="85"/>
      <c r="L38" s="85"/>
      <c r="M38" s="85"/>
      <c r="N38" s="85"/>
      <c r="O38" s="85"/>
      <c r="P38" s="85"/>
      <c r="Q38" s="86">
        <f>SUM(C38:P38)</f>
        <v>286</v>
      </c>
    </row>
    <row r="39" spans="1:17" ht="26.25">
      <c r="A39" s="82">
        <v>37</v>
      </c>
      <c r="B39" s="83" t="s">
        <v>1438</v>
      </c>
      <c r="C39" s="84">
        <v>815</v>
      </c>
      <c r="D39" s="85"/>
      <c r="E39" s="85"/>
      <c r="F39" s="85"/>
      <c r="G39" s="84"/>
      <c r="H39" s="85"/>
      <c r="I39" s="85"/>
      <c r="J39" s="85"/>
      <c r="K39" s="85"/>
      <c r="L39" s="85"/>
      <c r="M39" s="85"/>
      <c r="N39" s="85"/>
      <c r="O39" s="85"/>
      <c r="P39" s="85"/>
      <c r="Q39" s="86">
        <f>SUM(C39:P39)</f>
        <v>815</v>
      </c>
    </row>
    <row r="40" spans="1:17" ht="26.25">
      <c r="A40" s="82">
        <v>38</v>
      </c>
      <c r="B40" s="83" t="s">
        <v>1439</v>
      </c>
      <c r="C40" s="84">
        <v>580</v>
      </c>
      <c r="D40" s="85"/>
      <c r="E40" s="85"/>
      <c r="F40" s="85"/>
      <c r="G40" s="84"/>
      <c r="H40" s="85"/>
      <c r="I40" s="85"/>
      <c r="J40" s="85"/>
      <c r="K40" s="85"/>
      <c r="L40" s="85"/>
      <c r="M40" s="85"/>
      <c r="N40" s="85"/>
      <c r="O40" s="85"/>
      <c r="P40" s="85"/>
      <c r="Q40" s="86">
        <f>SUM(C40:P40)</f>
        <v>580</v>
      </c>
    </row>
    <row r="41" spans="1:17" ht="54" customHeight="1">
      <c r="A41" s="82">
        <v>39</v>
      </c>
      <c r="B41" s="83" t="s">
        <v>1447</v>
      </c>
      <c r="C41" s="84">
        <v>4428</v>
      </c>
      <c r="D41" s="85"/>
      <c r="E41" s="85"/>
      <c r="F41" s="85"/>
      <c r="G41" s="84"/>
      <c r="H41" s="85"/>
      <c r="I41" s="85"/>
      <c r="J41" s="85"/>
      <c r="K41" s="85"/>
      <c r="L41" s="85"/>
      <c r="M41" s="85"/>
      <c r="N41" s="85"/>
      <c r="O41" s="85"/>
      <c r="P41" s="85"/>
      <c r="Q41" s="86">
        <f>SUM(C41:P41)</f>
        <v>4428</v>
      </c>
    </row>
    <row r="42" spans="1:17" ht="39">
      <c r="A42" s="82">
        <v>40</v>
      </c>
      <c r="B42" s="83" t="s">
        <v>1443</v>
      </c>
      <c r="C42" s="84">
        <v>1335</v>
      </c>
      <c r="D42" s="85">
        <v>1032</v>
      </c>
      <c r="E42" s="85"/>
      <c r="F42" s="85"/>
      <c r="G42" s="84"/>
      <c r="H42" s="85"/>
      <c r="I42" s="85"/>
      <c r="J42" s="85"/>
      <c r="K42" s="85"/>
      <c r="L42" s="85"/>
      <c r="M42" s="85"/>
      <c r="N42" s="85"/>
      <c r="O42" s="85"/>
      <c r="P42" s="85"/>
      <c r="Q42" s="86">
        <f>SUM(C42:P42)</f>
        <v>2367</v>
      </c>
    </row>
    <row r="43" spans="1:17" ht="26.25">
      <c r="A43" s="82">
        <v>41</v>
      </c>
      <c r="B43" s="83" t="s">
        <v>1442</v>
      </c>
      <c r="C43" s="84">
        <v>512</v>
      </c>
      <c r="D43" s="85"/>
      <c r="E43" s="85"/>
      <c r="F43" s="85"/>
      <c r="G43" s="84"/>
      <c r="H43" s="85"/>
      <c r="I43" s="85"/>
      <c r="J43" s="85"/>
      <c r="K43" s="85"/>
      <c r="L43" s="85"/>
      <c r="M43" s="85"/>
      <c r="N43" s="85"/>
      <c r="O43" s="85"/>
      <c r="P43" s="85"/>
      <c r="Q43" s="86">
        <f>SUM(C43:P43)</f>
        <v>512</v>
      </c>
    </row>
    <row r="44" spans="1:17" ht="39">
      <c r="A44" s="82">
        <v>42</v>
      </c>
      <c r="B44" s="83" t="s">
        <v>1448</v>
      </c>
      <c r="C44" s="84">
        <v>1694</v>
      </c>
      <c r="D44" s="85"/>
      <c r="E44" s="85"/>
      <c r="F44" s="85"/>
      <c r="G44" s="84"/>
      <c r="H44" s="85"/>
      <c r="I44" s="85"/>
      <c r="J44" s="85"/>
      <c r="K44" s="85"/>
      <c r="L44" s="85"/>
      <c r="M44" s="85"/>
      <c r="N44" s="85"/>
      <c r="O44" s="85"/>
      <c r="P44" s="85"/>
      <c r="Q44" s="86">
        <f>SUM(C44:P44)</f>
        <v>1694</v>
      </c>
    </row>
    <row r="45" spans="1:17" ht="26.25">
      <c r="A45" s="82">
        <v>43</v>
      </c>
      <c r="B45" s="83" t="s">
        <v>1449</v>
      </c>
      <c r="C45" s="84">
        <v>2101</v>
      </c>
      <c r="D45" s="85"/>
      <c r="E45" s="85"/>
      <c r="F45" s="85"/>
      <c r="G45" s="84"/>
      <c r="H45" s="85"/>
      <c r="I45" s="85"/>
      <c r="J45" s="85"/>
      <c r="K45" s="85"/>
      <c r="L45" s="85"/>
      <c r="M45" s="85"/>
      <c r="N45" s="85"/>
      <c r="O45" s="85"/>
      <c r="P45" s="85"/>
      <c r="Q45" s="86">
        <f>SUM(C45:P45)</f>
        <v>2101</v>
      </c>
    </row>
    <row r="46" spans="1:17" ht="26.25">
      <c r="A46" s="82">
        <v>44</v>
      </c>
      <c r="B46" s="83" t="s">
        <v>1450</v>
      </c>
      <c r="C46" s="84">
        <v>312</v>
      </c>
      <c r="D46" s="85"/>
      <c r="E46" s="85"/>
      <c r="F46" s="85"/>
      <c r="G46" s="84"/>
      <c r="H46" s="85"/>
      <c r="I46" s="85"/>
      <c r="J46" s="85"/>
      <c r="K46" s="85"/>
      <c r="L46" s="85"/>
      <c r="M46" s="85"/>
      <c r="N46" s="85"/>
      <c r="O46" s="85"/>
      <c r="P46" s="85"/>
      <c r="Q46" s="86">
        <f>SUM(C46:P46)</f>
        <v>312</v>
      </c>
    </row>
    <row r="47" spans="1:17" ht="13.5" thickBot="1">
      <c r="A47" s="78"/>
      <c r="B47" s="79" t="s">
        <v>1420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>
        <f>SUM(Q3:Q46)</f>
        <v>66357</v>
      </c>
    </row>
    <row r="48" ht="13.5" thickTop="1"/>
    <row r="49" spans="2:11" ht="12.75">
      <c r="B49" s="101" t="s">
        <v>1427</v>
      </c>
      <c r="C49" s="102"/>
      <c r="D49" s="102"/>
      <c r="E49" s="102"/>
      <c r="F49" s="102"/>
      <c r="G49" s="102"/>
      <c r="H49" s="102"/>
      <c r="I49" s="102"/>
      <c r="J49" s="102"/>
      <c r="K49" s="102"/>
    </row>
  </sheetData>
  <sheetProtection/>
  <mergeCells count="1">
    <mergeCell ref="B49:K49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OSADNIK</dc:creator>
  <cp:keywords/>
  <dc:description/>
  <cp:lastModifiedBy>GI2_1</cp:lastModifiedBy>
  <cp:lastPrinted>2014-10-27T08:04:19Z</cp:lastPrinted>
  <dcterms:created xsi:type="dcterms:W3CDTF">2002-04-23T07:00:22Z</dcterms:created>
  <dcterms:modified xsi:type="dcterms:W3CDTF">2021-03-22T09:00:27Z</dcterms:modified>
  <cp:category/>
  <cp:version/>
  <cp:contentType/>
  <cp:contentStatus/>
  <cp:revision>1</cp:revision>
</cp:coreProperties>
</file>